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bogdan/Downloads/"/>
    </mc:Choice>
  </mc:AlternateContent>
  <bookViews>
    <workbookView xWindow="80" yWindow="460" windowWidth="28720" windowHeight="17540" tabRatio="175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_FilterDatabase" localSheetId="0" hidden="1">Sheet1!$AH$11:$AY$33</definedName>
    <definedName name="_xlnm.Print_Area" localSheetId="0">Sheet1!$A$1:$AS$31</definedName>
    <definedName name="_xlnm.Print_Titles" localSheetId="0">Sheet1!$11:$15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6" i="1" l="1"/>
  <c r="AS20" i="1"/>
  <c r="AS24" i="1"/>
  <c r="AS28" i="1"/>
  <c r="AS16" i="1"/>
  <c r="AR20" i="1"/>
  <c r="AR24" i="1"/>
  <c r="AR28" i="1"/>
  <c r="AR16" i="1"/>
  <c r="AQ20" i="1"/>
  <c r="AQ24" i="1"/>
  <c r="AQ28" i="1"/>
  <c r="AN20" i="1"/>
  <c r="AN24" i="1"/>
  <c r="AN28" i="1"/>
  <c r="AM20" i="1"/>
  <c r="AM24" i="1"/>
  <c r="AM28" i="1"/>
  <c r="AN16" i="1"/>
  <c r="AM16" i="1"/>
  <c r="AO16" i="1"/>
  <c r="AH16" i="1"/>
  <c r="AT16" i="1"/>
  <c r="AO20" i="1"/>
  <c r="AO24" i="1"/>
  <c r="AO28" i="1"/>
  <c r="AW32" i="1"/>
  <c r="AX32" i="1"/>
  <c r="AY32" i="1"/>
  <c r="AH28" i="1"/>
  <c r="AT28" i="1"/>
  <c r="AH20" i="1"/>
  <c r="AH24" i="1"/>
  <c r="AS32" i="1"/>
  <c r="AM32" i="1"/>
  <c r="AT20" i="1"/>
  <c r="AT24" i="1"/>
  <c r="AN32" i="1"/>
  <c r="AU32" i="1"/>
  <c r="AV32" i="1"/>
</calcChain>
</file>

<file path=xl/sharedStrings.xml><?xml version="1.0" encoding="utf-8"?>
<sst xmlns="http://schemas.openxmlformats.org/spreadsheetml/2006/main" count="231" uniqueCount="54">
  <si>
    <t>Ora inceput-sfarsit program de lucru</t>
  </si>
  <si>
    <t>I-S</t>
  </si>
  <si>
    <t>S</t>
  </si>
  <si>
    <t>D</t>
  </si>
  <si>
    <t>Norma</t>
  </si>
  <si>
    <t>Nume si prenume salariat</t>
  </si>
  <si>
    <t xml:space="preserve">  Nr. crt.</t>
  </si>
  <si>
    <t>– concedii de odihnă</t>
  </si>
  <si>
    <t>I</t>
  </si>
  <si>
    <t>N</t>
  </si>
  <si>
    <t>– absenţe nemotivate</t>
  </si>
  <si>
    <t>Am</t>
  </si>
  <si>
    <t xml:space="preserve">– accidente de muncă </t>
  </si>
  <si>
    <t>Prm</t>
  </si>
  <si>
    <t>– program redus maternitate</t>
  </si>
  <si>
    <t>+</t>
  </si>
  <si>
    <t>CO</t>
  </si>
  <si>
    <t>Lp / Î</t>
  </si>
  <si>
    <t>Ore prezente</t>
  </si>
  <si>
    <t>Ore supl. 175%</t>
  </si>
  <si>
    <t>Ore supl.200%</t>
  </si>
  <si>
    <t>Total ore nelucr.</t>
  </si>
  <si>
    <t>8-14
18-20</t>
  </si>
  <si>
    <t>CCC</t>
  </si>
  <si>
    <t>–concediu crestere copil</t>
  </si>
  <si>
    <t>– concediu medical</t>
  </si>
  <si>
    <t>– concediu fara plata</t>
  </si>
  <si>
    <t>M</t>
  </si>
  <si>
    <t>– maternitate</t>
  </si>
  <si>
    <t>Prezenta normala = ore prezente-ore suplimentare</t>
  </si>
  <si>
    <t>Locul de munca
Romania / Germania</t>
  </si>
  <si>
    <t>Fond handicap</t>
  </si>
  <si>
    <t>G</t>
  </si>
  <si>
    <t>Numar mediu salariati</t>
  </si>
  <si>
    <t>Suma fond handicap</t>
  </si>
  <si>
    <t>Total ore+co+suspend</t>
  </si>
  <si>
    <t>TOTAL</t>
  </si>
  <si>
    <t>Ore prezente+CO+BO</t>
  </si>
  <si>
    <t>Modificari 
Alte mentiuni</t>
  </si>
  <si>
    <t>CM</t>
  </si>
  <si>
    <t>ore 25%</t>
  </si>
  <si>
    <t xml:space="preserve">– Liber platit / Învoire </t>
  </si>
  <si>
    <r>
      <rPr>
        <b/>
        <sz val="10"/>
        <color theme="1"/>
        <rFont val="Times New Roman"/>
        <family val="1"/>
      </rPr>
      <t xml:space="preserve">Lp </t>
    </r>
    <r>
      <rPr>
        <b/>
        <sz val="10"/>
        <color theme="1"/>
        <rFont val="Calibri"/>
        <family val="2"/>
        <scheme val="minor"/>
      </rPr>
      <t>/ Î</t>
    </r>
  </si>
  <si>
    <t xml:space="preserve">pensie limita de varsta
</t>
  </si>
  <si>
    <r>
      <t xml:space="preserve">
</t>
    </r>
    <r>
      <rPr>
        <sz val="12"/>
        <rFont val="Arial"/>
        <family val="2"/>
      </rPr>
      <t>pensie limita varsta</t>
    </r>
  </si>
  <si>
    <t>ZN</t>
  </si>
  <si>
    <t xml:space="preserve">UNITATEA:
CIF </t>
  </si>
  <si>
    <t>FISA COLECTIVA DE PREZENTA
LUNA IANUARIE 2020</t>
  </si>
  <si>
    <t>ALDEA MARIAN</t>
  </si>
  <si>
    <t>BARBU CRISTIAN</t>
  </si>
  <si>
    <t>X</t>
  </si>
  <si>
    <t>Y</t>
  </si>
  <si>
    <t>9-15
16-18</t>
  </si>
  <si>
    <t>Acest model de fisa colectiva de prezenta va este oferit de: https://leaveboard.com/ro/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</si>
</sst>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color rgb="FF00B05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5" applyNumberFormat="0" applyAlignment="0" applyProtection="0"/>
    <xf numFmtId="0" fontId="13" fillId="0" borderId="10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11" applyNumberFormat="0" applyFont="0" applyAlignment="0" applyProtection="0"/>
    <xf numFmtId="0" fontId="15" fillId="20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38" applyFont="1"/>
    <xf numFmtId="0" fontId="25" fillId="0" borderId="0" xfId="38" applyFont="1"/>
    <xf numFmtId="0" fontId="26" fillId="0" borderId="4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wrapText="1"/>
    </xf>
    <xf numFmtId="0" fontId="40" fillId="0" borderId="0" xfId="0" applyFont="1"/>
    <xf numFmtId="2" fontId="40" fillId="0" borderId="0" xfId="0" applyNumberFormat="1" applyFont="1"/>
    <xf numFmtId="2" fontId="22" fillId="0" borderId="0" xfId="0" applyNumberFormat="1" applyFont="1"/>
    <xf numFmtId="3" fontId="40" fillId="0" borderId="0" xfId="0" applyNumberFormat="1" applyFont="1"/>
    <xf numFmtId="0" fontId="24" fillId="0" borderId="20" xfId="38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24" fillId="0" borderId="0" xfId="38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38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4" fillId="0" borderId="0" xfId="38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2" fontId="34" fillId="0" borderId="3" xfId="0" applyNumberFormat="1" applyFont="1" applyBorder="1" applyAlignment="1">
      <alignment horizontal="center" vertical="center" wrapText="1"/>
    </xf>
    <xf numFmtId="2" fontId="34" fillId="0" borderId="4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3" fontId="38" fillId="0" borderId="1" xfId="38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4" fillId="0" borderId="0" xfId="38" applyFont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 textRotation="90"/>
    </xf>
    <xf numFmtId="0" fontId="28" fillId="0" borderId="3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4" xfId="0" applyFont="1" applyBorder="1" applyAlignment="1">
      <alignment horizontal="center" vertical="center" textRotation="90" wrapText="1"/>
    </xf>
    <xf numFmtId="0" fontId="32" fillId="24" borderId="1" xfId="0" applyFont="1" applyFill="1" applyBorder="1" applyAlignment="1">
      <alignment horizontal="center" vertical="center" textRotation="90"/>
    </xf>
    <xf numFmtId="0" fontId="37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textRotation="90"/>
    </xf>
    <xf numFmtId="0" fontId="26" fillId="0" borderId="2" xfId="0" applyFont="1" applyBorder="1" applyAlignment="1">
      <alignment horizontal="center" vertical="center" textRotation="90"/>
    </xf>
    <xf numFmtId="0" fontId="26" fillId="0" borderId="4" xfId="0" applyFont="1" applyBorder="1" applyAlignment="1">
      <alignment horizontal="center" vertical="center" textRotation="90"/>
    </xf>
    <xf numFmtId="0" fontId="31" fillId="25" borderId="16" xfId="0" applyFont="1" applyFill="1" applyBorder="1" applyAlignment="1">
      <alignment horizontal="center" vertical="center" textRotation="90"/>
    </xf>
    <xf numFmtId="0" fontId="31" fillId="25" borderId="17" xfId="0" applyFont="1" applyFill="1" applyBorder="1" applyAlignment="1">
      <alignment horizontal="center" vertical="center" textRotation="90"/>
    </xf>
    <xf numFmtId="0" fontId="31" fillId="25" borderId="18" xfId="0" applyFont="1" applyFill="1" applyBorder="1" applyAlignment="1">
      <alignment horizontal="center" vertical="center" textRotation="90"/>
    </xf>
    <xf numFmtId="0" fontId="31" fillId="24" borderId="1" xfId="0" applyFont="1" applyFill="1" applyBorder="1" applyAlignment="1">
      <alignment horizontal="center" vertical="center" textRotation="90"/>
    </xf>
    <xf numFmtId="0" fontId="29" fillId="24" borderId="14" xfId="0" quotePrefix="1" applyFont="1" applyFill="1" applyBorder="1" applyAlignment="1">
      <alignment horizontal="center" vertical="center"/>
    </xf>
    <xf numFmtId="0" fontId="29" fillId="24" borderId="15" xfId="0" quotePrefix="1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 textRotation="90"/>
    </xf>
    <xf numFmtId="0" fontId="29" fillId="24" borderId="1" xfId="0" applyFont="1" applyFill="1" applyBorder="1" applyAlignment="1">
      <alignment horizontal="center" vertical="center" textRotation="90"/>
    </xf>
    <xf numFmtId="0" fontId="30" fillId="24" borderId="3" xfId="0" applyFont="1" applyFill="1" applyBorder="1" applyAlignment="1">
      <alignment horizontal="center" vertical="center" textRotation="90"/>
    </xf>
    <xf numFmtId="49" fontId="45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_PONTAJ CODUL MUNCII MODIFICAT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Z34"/>
  <sheetViews>
    <sheetView tabSelected="1" zoomScaleSheetLayoutView="58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I12" sqref="AI12:AI15"/>
    </sheetView>
  </sheetViews>
  <sheetFormatPr baseColWidth="10" defaultColWidth="9.1640625" defaultRowHeight="15" x14ac:dyDescent="0.2"/>
  <cols>
    <col min="1" max="1" width="4.5" style="1" bestFit="1" customWidth="1"/>
    <col min="2" max="2" width="20.33203125" style="2" customWidth="1"/>
    <col min="3" max="4" width="4" style="3" customWidth="1"/>
    <col min="5" max="5" width="9.5" style="2" customWidth="1"/>
    <col min="6" max="7" width="4" style="3" customWidth="1"/>
    <col min="8" max="12" width="9.6640625" style="2" customWidth="1"/>
    <col min="13" max="14" width="4" style="3" customWidth="1"/>
    <col min="15" max="19" width="9.6640625" style="2" customWidth="1"/>
    <col min="20" max="21" width="4" style="3" customWidth="1"/>
    <col min="22" max="24" width="9.6640625" style="2" customWidth="1"/>
    <col min="25" max="25" width="9.83203125" style="2" customWidth="1"/>
    <col min="26" max="28" width="4" style="3" customWidth="1"/>
    <col min="29" max="33" width="9.6640625" style="2" customWidth="1"/>
    <col min="34" max="34" width="6" style="2" customWidth="1"/>
    <col min="35" max="38" width="4.33203125" style="2" customWidth="1"/>
    <col min="39" max="39" width="6.33203125" style="2" bestFit="1" customWidth="1"/>
    <col min="40" max="40" width="5.33203125" style="2" bestFit="1" customWidth="1"/>
    <col min="41" max="41" width="4.83203125" style="2" customWidth="1"/>
    <col min="42" max="42" width="4.33203125" style="2" customWidth="1"/>
    <col min="43" max="43" width="5.5" style="2" bestFit="1" customWidth="1"/>
    <col min="44" max="44" width="4.33203125" style="2" customWidth="1"/>
    <col min="45" max="45" width="8.1640625" style="2" customWidth="1"/>
    <col min="46" max="46" width="5.5" style="2" customWidth="1"/>
    <col min="47" max="47" width="23" style="2" customWidth="1"/>
    <col min="48" max="48" width="5.1640625" style="2" customWidth="1"/>
    <col min="49" max="49" width="9.5" style="2" customWidth="1"/>
    <col min="50" max="50" width="9.1640625" style="2"/>
    <col min="51" max="51" width="10.5" style="2" customWidth="1"/>
    <col min="52" max="16384" width="9.1640625" style="2"/>
  </cols>
  <sheetData>
    <row r="1" spans="1:52" ht="15" customHeight="1" x14ac:dyDescent="0.2">
      <c r="C1" s="2"/>
      <c r="D1" s="2"/>
      <c r="E1" s="3"/>
      <c r="F1" s="2"/>
      <c r="G1" s="2"/>
      <c r="H1" s="3"/>
      <c r="I1" s="3"/>
      <c r="J1" s="3"/>
      <c r="K1" s="3"/>
      <c r="L1" s="3"/>
      <c r="O1" s="3"/>
      <c r="P1" s="69" t="s">
        <v>46</v>
      </c>
      <c r="Q1" s="70"/>
      <c r="R1" s="70"/>
      <c r="S1" s="70"/>
      <c r="X1" s="22"/>
      <c r="Y1" s="23"/>
      <c r="Z1" s="2"/>
      <c r="AC1" s="23"/>
      <c r="AD1" s="23"/>
      <c r="AE1" s="23"/>
      <c r="AF1" s="23"/>
      <c r="AG1" s="23"/>
      <c r="AH1" s="5"/>
      <c r="AI1" s="5"/>
      <c r="AJ1" s="5"/>
      <c r="AK1" s="3"/>
      <c r="AL1" s="3"/>
      <c r="AM1" s="5"/>
      <c r="AN1" s="5"/>
      <c r="AP1" s="5"/>
      <c r="AR1" s="5" t="s">
        <v>16</v>
      </c>
      <c r="AS1" s="5" t="s">
        <v>7</v>
      </c>
      <c r="AT1" s="5"/>
      <c r="AU1" s="5"/>
      <c r="AV1" s="5"/>
      <c r="AW1" s="3" t="s">
        <v>8</v>
      </c>
      <c r="AX1" s="3" t="s">
        <v>26</v>
      </c>
      <c r="AY1" s="5"/>
      <c r="AZ1" s="5"/>
    </row>
    <row r="2" spans="1:52" ht="18" customHeight="1" x14ac:dyDescent="0.2">
      <c r="C2" s="2"/>
      <c r="D2" s="2"/>
      <c r="E2" s="5"/>
      <c r="F2" s="2"/>
      <c r="G2" s="2"/>
      <c r="H2" s="5"/>
      <c r="I2" s="5"/>
      <c r="J2" s="5"/>
      <c r="K2" s="5"/>
      <c r="L2" s="5"/>
      <c r="M2" s="5"/>
      <c r="N2" s="5"/>
      <c r="O2" s="5"/>
      <c r="P2" s="70"/>
      <c r="Q2" s="70"/>
      <c r="R2" s="70"/>
      <c r="S2" s="70"/>
      <c r="T2" s="5"/>
      <c r="U2" s="5"/>
      <c r="X2" s="22"/>
      <c r="Y2" s="23"/>
      <c r="Z2" s="2"/>
      <c r="AA2" s="5"/>
      <c r="AB2" s="5"/>
      <c r="AC2" s="23"/>
      <c r="AD2" s="23"/>
      <c r="AE2" s="23"/>
      <c r="AF2" s="23"/>
      <c r="AG2" s="23"/>
      <c r="AJ2" s="5"/>
      <c r="AK2" s="5"/>
      <c r="AL2" s="5"/>
      <c r="AM2" s="5"/>
      <c r="AN2" s="5"/>
      <c r="AP2" s="5"/>
      <c r="AR2" s="2" t="s">
        <v>39</v>
      </c>
      <c r="AS2" s="2" t="s">
        <v>25</v>
      </c>
      <c r="AV2" s="5"/>
      <c r="AW2" s="5" t="s">
        <v>42</v>
      </c>
      <c r="AX2" s="5" t="s">
        <v>41</v>
      </c>
      <c r="AY2" s="5"/>
      <c r="AZ2" s="5"/>
    </row>
    <row r="3" spans="1:52" ht="18" customHeight="1" x14ac:dyDescent="0.2">
      <c r="C3" s="2"/>
      <c r="D3" s="2"/>
      <c r="E3" s="5"/>
      <c r="F3" s="2"/>
      <c r="G3" s="2"/>
      <c r="H3" s="5"/>
      <c r="I3" s="5"/>
      <c r="J3" s="5"/>
      <c r="K3" s="5"/>
      <c r="L3" s="5"/>
      <c r="M3" s="5"/>
      <c r="N3" s="5"/>
      <c r="O3" s="5"/>
      <c r="P3" s="70"/>
      <c r="Q3" s="70"/>
      <c r="R3" s="70"/>
      <c r="S3" s="70"/>
      <c r="T3" s="5"/>
      <c r="U3" s="5"/>
      <c r="Z3" s="2"/>
      <c r="AA3" s="5"/>
      <c r="AB3" s="5"/>
      <c r="AJ3" s="5"/>
      <c r="AK3" s="5"/>
      <c r="AL3" s="5"/>
      <c r="AM3" s="5"/>
      <c r="AN3" s="5"/>
      <c r="AP3" s="5"/>
      <c r="AR3" s="2" t="s">
        <v>23</v>
      </c>
      <c r="AS3" s="2" t="s">
        <v>24</v>
      </c>
      <c r="AV3" s="5"/>
      <c r="AW3" s="5" t="s">
        <v>9</v>
      </c>
      <c r="AX3" s="5" t="s">
        <v>10</v>
      </c>
      <c r="AY3" s="5"/>
      <c r="AZ3" s="5"/>
    </row>
    <row r="4" spans="1:52" ht="18" customHeight="1" x14ac:dyDescent="0.2">
      <c r="C4" s="2"/>
      <c r="D4" s="2"/>
      <c r="E4" s="5"/>
      <c r="F4" s="2"/>
      <c r="G4" s="2"/>
      <c r="H4" s="5"/>
      <c r="I4" s="5"/>
      <c r="J4" s="5"/>
      <c r="K4" s="5"/>
      <c r="L4" s="5"/>
      <c r="M4" s="5"/>
      <c r="N4" s="5"/>
      <c r="O4" s="5"/>
      <c r="P4" s="70"/>
      <c r="Q4" s="70"/>
      <c r="R4" s="70"/>
      <c r="S4" s="70"/>
      <c r="T4" s="5"/>
      <c r="U4" s="5"/>
      <c r="V4" s="5"/>
      <c r="Z4" s="2"/>
      <c r="AA4" s="5"/>
      <c r="AB4" s="5"/>
      <c r="AJ4" s="5"/>
      <c r="AK4" s="5"/>
      <c r="AL4" s="5"/>
      <c r="AM4" s="5"/>
      <c r="AN4" s="5"/>
      <c r="AP4" s="5"/>
      <c r="AR4" s="2" t="s">
        <v>27</v>
      </c>
      <c r="AS4" s="2" t="s">
        <v>28</v>
      </c>
      <c r="AV4" s="5"/>
      <c r="AW4" s="5" t="s">
        <v>11</v>
      </c>
      <c r="AX4" s="5" t="s">
        <v>12</v>
      </c>
      <c r="AY4" s="5"/>
      <c r="AZ4" s="5"/>
    </row>
    <row r="5" spans="1:52" ht="15.75" customHeight="1" x14ac:dyDescent="0.2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Z5" s="5"/>
      <c r="AA5" s="5"/>
      <c r="AB5" s="5"/>
      <c r="AR5" s="2" t="s">
        <v>13</v>
      </c>
      <c r="AS5" s="2" t="s">
        <v>14</v>
      </c>
    </row>
    <row r="6" spans="1:52" ht="15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47" t="s">
        <v>47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30"/>
      <c r="AD6" s="30"/>
      <c r="AE6" s="30"/>
      <c r="AF6" s="30"/>
      <c r="AG6" s="26"/>
      <c r="AH6" s="19"/>
    </row>
    <row r="7" spans="1:52" ht="20.25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30"/>
      <c r="AD7" s="30"/>
      <c r="AE7" s="30"/>
      <c r="AF7" s="30"/>
      <c r="AG7" s="26"/>
      <c r="AH7" s="19"/>
    </row>
    <row r="8" spans="1:52" ht="20.25" customHeight="1" x14ac:dyDescent="0.2">
      <c r="B8" s="7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52" ht="15" customHeight="1" x14ac:dyDescent="0.2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52" ht="15" customHeight="1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52" ht="18" customHeight="1" x14ac:dyDescent="0.2">
      <c r="A11" s="57" t="s">
        <v>6</v>
      </c>
      <c r="B11" s="41" t="s">
        <v>5</v>
      </c>
      <c r="C11" s="20"/>
      <c r="D11" s="20"/>
      <c r="E11" s="20"/>
      <c r="F11" s="24"/>
      <c r="G11" s="2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31"/>
      <c r="AD11" s="31"/>
      <c r="AE11" s="31"/>
      <c r="AF11" s="31"/>
      <c r="AG11" s="27"/>
      <c r="AH11" s="52" t="s">
        <v>29</v>
      </c>
      <c r="AI11" s="64" t="s">
        <v>15</v>
      </c>
      <c r="AJ11" s="64"/>
      <c r="AK11" s="65"/>
      <c r="AL11" s="67" t="s">
        <v>21</v>
      </c>
      <c r="AM11" s="66" t="s">
        <v>16</v>
      </c>
      <c r="AN11" s="66" t="s">
        <v>39</v>
      </c>
      <c r="AO11" s="66" t="s">
        <v>27</v>
      </c>
      <c r="AP11" s="66" t="s">
        <v>11</v>
      </c>
      <c r="AQ11" s="66" t="s">
        <v>8</v>
      </c>
      <c r="AR11" s="63" t="s">
        <v>17</v>
      </c>
      <c r="AS11" s="60" t="s">
        <v>18</v>
      </c>
      <c r="AT11" s="60" t="s">
        <v>35</v>
      </c>
      <c r="AU11" s="50" t="s">
        <v>38</v>
      </c>
      <c r="AV11" s="50" t="s">
        <v>30</v>
      </c>
      <c r="AW11" s="50" t="s">
        <v>31</v>
      </c>
      <c r="AX11" s="50" t="s">
        <v>33</v>
      </c>
      <c r="AY11" s="50" t="s">
        <v>34</v>
      </c>
    </row>
    <row r="12" spans="1:52" ht="18" customHeight="1" x14ac:dyDescent="0.2">
      <c r="A12" s="58"/>
      <c r="B12" s="42"/>
      <c r="C12" s="21"/>
      <c r="D12" s="21"/>
      <c r="E12" s="21"/>
      <c r="F12" s="25"/>
      <c r="G12" s="2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28"/>
      <c r="AD12" s="28"/>
      <c r="AE12" s="28"/>
      <c r="AF12" s="28"/>
      <c r="AG12" s="28"/>
      <c r="AH12" s="53"/>
      <c r="AI12" s="55" t="s">
        <v>19</v>
      </c>
      <c r="AJ12" s="67" t="s">
        <v>20</v>
      </c>
      <c r="AK12" s="67" t="s">
        <v>40</v>
      </c>
      <c r="AL12" s="67"/>
      <c r="AM12" s="66"/>
      <c r="AN12" s="66"/>
      <c r="AO12" s="66"/>
      <c r="AP12" s="66"/>
      <c r="AQ12" s="66"/>
      <c r="AR12" s="63"/>
      <c r="AS12" s="61"/>
      <c r="AT12" s="61"/>
      <c r="AU12" s="51"/>
      <c r="AV12" s="51"/>
      <c r="AW12" s="51"/>
      <c r="AX12" s="51"/>
      <c r="AY12" s="51"/>
    </row>
    <row r="13" spans="1:52" s="3" customFormat="1" ht="18" customHeight="1" x14ac:dyDescent="0.15">
      <c r="A13" s="58"/>
      <c r="B13" s="8"/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9">
        <v>17</v>
      </c>
      <c r="T13" s="9">
        <v>18</v>
      </c>
      <c r="U13" s="9">
        <v>19</v>
      </c>
      <c r="V13" s="9">
        <v>20</v>
      </c>
      <c r="W13" s="9">
        <v>21</v>
      </c>
      <c r="X13" s="9">
        <v>22</v>
      </c>
      <c r="Y13" s="9">
        <v>23</v>
      </c>
      <c r="Z13" s="9">
        <v>24</v>
      </c>
      <c r="AA13" s="9">
        <v>25</v>
      </c>
      <c r="AB13" s="9">
        <v>26</v>
      </c>
      <c r="AC13" s="9">
        <v>27</v>
      </c>
      <c r="AD13" s="9">
        <v>28</v>
      </c>
      <c r="AE13" s="9">
        <v>29</v>
      </c>
      <c r="AF13" s="9">
        <v>30</v>
      </c>
      <c r="AG13" s="9">
        <v>31</v>
      </c>
      <c r="AH13" s="53"/>
      <c r="AI13" s="55"/>
      <c r="AJ13" s="67"/>
      <c r="AK13" s="67"/>
      <c r="AL13" s="67"/>
      <c r="AM13" s="66"/>
      <c r="AN13" s="66"/>
      <c r="AO13" s="66"/>
      <c r="AP13" s="66"/>
      <c r="AQ13" s="66"/>
      <c r="AR13" s="63"/>
      <c r="AS13" s="61"/>
      <c r="AT13" s="61"/>
      <c r="AU13" s="51"/>
      <c r="AV13" s="51"/>
      <c r="AW13" s="51"/>
      <c r="AX13" s="51"/>
      <c r="AY13" s="51"/>
    </row>
    <row r="14" spans="1:52" s="4" customFormat="1" ht="18" customHeight="1" x14ac:dyDescent="0.15">
      <c r="A14" s="59"/>
      <c r="B14" s="10" t="s">
        <v>4</v>
      </c>
      <c r="C14" s="29" t="s">
        <v>45</v>
      </c>
      <c r="D14" s="29" t="s">
        <v>45</v>
      </c>
      <c r="E14" s="18" t="s">
        <v>4</v>
      </c>
      <c r="F14" s="18" t="s">
        <v>2</v>
      </c>
      <c r="G14" s="18" t="s">
        <v>3</v>
      </c>
      <c r="H14" s="18" t="s">
        <v>4</v>
      </c>
      <c r="I14" s="18" t="s">
        <v>4</v>
      </c>
      <c r="J14" s="18" t="s">
        <v>4</v>
      </c>
      <c r="K14" s="18" t="s">
        <v>4</v>
      </c>
      <c r="L14" s="18" t="s">
        <v>4</v>
      </c>
      <c r="M14" s="18" t="s">
        <v>2</v>
      </c>
      <c r="N14" s="18" t="s">
        <v>3</v>
      </c>
      <c r="O14" s="18" t="s">
        <v>4</v>
      </c>
      <c r="P14" s="18" t="s">
        <v>4</v>
      </c>
      <c r="Q14" s="18" t="s">
        <v>4</v>
      </c>
      <c r="R14" s="18" t="s">
        <v>4</v>
      </c>
      <c r="S14" s="18" t="s">
        <v>4</v>
      </c>
      <c r="T14" s="18" t="s">
        <v>2</v>
      </c>
      <c r="U14" s="18" t="s">
        <v>3</v>
      </c>
      <c r="V14" s="18" t="s">
        <v>4</v>
      </c>
      <c r="W14" s="18" t="s">
        <v>4</v>
      </c>
      <c r="X14" s="18" t="s">
        <v>4</v>
      </c>
      <c r="Y14" s="18" t="s">
        <v>4</v>
      </c>
      <c r="Z14" s="29" t="s">
        <v>45</v>
      </c>
      <c r="AA14" s="18" t="s">
        <v>2</v>
      </c>
      <c r="AB14" s="18" t="s">
        <v>3</v>
      </c>
      <c r="AC14" s="18" t="s">
        <v>4</v>
      </c>
      <c r="AD14" s="18" t="s">
        <v>4</v>
      </c>
      <c r="AE14" s="18" t="s">
        <v>4</v>
      </c>
      <c r="AF14" s="18" t="s">
        <v>4</v>
      </c>
      <c r="AG14" s="18" t="s">
        <v>4</v>
      </c>
      <c r="AH14" s="53"/>
      <c r="AI14" s="55"/>
      <c r="AJ14" s="67"/>
      <c r="AK14" s="67"/>
      <c r="AL14" s="67"/>
      <c r="AM14" s="66"/>
      <c r="AN14" s="66"/>
      <c r="AO14" s="66"/>
      <c r="AP14" s="66"/>
      <c r="AQ14" s="66"/>
      <c r="AR14" s="63"/>
      <c r="AS14" s="61"/>
      <c r="AT14" s="61"/>
      <c r="AU14" s="51"/>
      <c r="AV14" s="51"/>
      <c r="AW14" s="51"/>
      <c r="AX14" s="51"/>
      <c r="AY14" s="51"/>
    </row>
    <row r="15" spans="1:52" s="4" customFormat="1" ht="18" customHeight="1" x14ac:dyDescent="0.15">
      <c r="A15" s="11"/>
      <c r="B15" s="12" t="s">
        <v>0</v>
      </c>
      <c r="C15" s="18"/>
      <c r="D15" s="18"/>
      <c r="E15" s="18" t="s">
        <v>1</v>
      </c>
      <c r="F15" s="18"/>
      <c r="G15" s="18"/>
      <c r="H15" s="18" t="s">
        <v>1</v>
      </c>
      <c r="I15" s="18" t="s">
        <v>1</v>
      </c>
      <c r="J15" s="18" t="s">
        <v>1</v>
      </c>
      <c r="K15" s="18" t="s">
        <v>1</v>
      </c>
      <c r="L15" s="18" t="s">
        <v>1</v>
      </c>
      <c r="M15" s="18"/>
      <c r="N15" s="18"/>
      <c r="O15" s="18" t="s">
        <v>1</v>
      </c>
      <c r="P15" s="18" t="s">
        <v>1</v>
      </c>
      <c r="Q15" s="18" t="s">
        <v>1</v>
      </c>
      <c r="R15" s="18" t="s">
        <v>1</v>
      </c>
      <c r="S15" s="18" t="s">
        <v>1</v>
      </c>
      <c r="T15" s="18"/>
      <c r="U15" s="18"/>
      <c r="V15" s="18" t="s">
        <v>1</v>
      </c>
      <c r="W15" s="18" t="s">
        <v>1</v>
      </c>
      <c r="X15" s="18" t="s">
        <v>1</v>
      </c>
      <c r="Y15" s="18" t="s">
        <v>1</v>
      </c>
      <c r="Z15" s="18"/>
      <c r="AA15" s="18"/>
      <c r="AB15" s="18"/>
      <c r="AC15" s="18" t="s">
        <v>1</v>
      </c>
      <c r="AD15" s="18" t="s">
        <v>1</v>
      </c>
      <c r="AE15" s="18" t="s">
        <v>1</v>
      </c>
      <c r="AF15" s="18" t="s">
        <v>1</v>
      </c>
      <c r="AG15" s="18" t="s">
        <v>1</v>
      </c>
      <c r="AH15" s="54"/>
      <c r="AI15" s="55"/>
      <c r="AJ15" s="67"/>
      <c r="AK15" s="67"/>
      <c r="AL15" s="67"/>
      <c r="AM15" s="68"/>
      <c r="AN15" s="68"/>
      <c r="AO15" s="66"/>
      <c r="AP15" s="66"/>
      <c r="AQ15" s="66"/>
      <c r="AR15" s="63"/>
      <c r="AS15" s="62"/>
      <c r="AT15" s="62"/>
      <c r="AU15" s="51"/>
      <c r="AV15" s="51"/>
      <c r="AW15" s="51"/>
      <c r="AX15" s="51"/>
      <c r="AY15" s="51"/>
    </row>
    <row r="16" spans="1:52" ht="16" customHeight="1" x14ac:dyDescent="0.2">
      <c r="A16" s="41">
        <v>1</v>
      </c>
      <c r="B16" s="44" t="s">
        <v>48</v>
      </c>
      <c r="C16" s="36" t="s">
        <v>45</v>
      </c>
      <c r="D16" s="36" t="s">
        <v>45</v>
      </c>
      <c r="E16" s="32" t="s">
        <v>8</v>
      </c>
      <c r="F16" s="36" t="s">
        <v>2</v>
      </c>
      <c r="G16" s="36" t="s">
        <v>3</v>
      </c>
      <c r="H16" s="32" t="s">
        <v>8</v>
      </c>
      <c r="I16" s="32" t="s">
        <v>8</v>
      </c>
      <c r="J16" s="32" t="s">
        <v>8</v>
      </c>
      <c r="K16" s="32" t="s">
        <v>8</v>
      </c>
      <c r="L16" s="32" t="s">
        <v>8</v>
      </c>
      <c r="M16" s="36" t="s">
        <v>2</v>
      </c>
      <c r="N16" s="36" t="s">
        <v>3</v>
      </c>
      <c r="O16" s="32" t="s">
        <v>8</v>
      </c>
      <c r="P16" s="32" t="s">
        <v>8</v>
      </c>
      <c r="Q16" s="32" t="s">
        <v>8</v>
      </c>
      <c r="R16" s="32" t="s">
        <v>8</v>
      </c>
      <c r="S16" s="32" t="s">
        <v>8</v>
      </c>
      <c r="T16" s="36" t="s">
        <v>2</v>
      </c>
      <c r="U16" s="36" t="s">
        <v>3</v>
      </c>
      <c r="V16" s="32" t="s">
        <v>8</v>
      </c>
      <c r="W16" s="32" t="s">
        <v>8</v>
      </c>
      <c r="X16" s="32" t="s">
        <v>8</v>
      </c>
      <c r="Y16" s="32" t="s">
        <v>8</v>
      </c>
      <c r="Z16" s="36" t="s">
        <v>45</v>
      </c>
      <c r="AA16" s="36" t="s">
        <v>2</v>
      </c>
      <c r="AB16" s="36" t="s">
        <v>3</v>
      </c>
      <c r="AC16" s="32" t="s">
        <v>8</v>
      </c>
      <c r="AD16" s="32" t="s">
        <v>8</v>
      </c>
      <c r="AE16" s="32" t="s">
        <v>8</v>
      </c>
      <c r="AF16" s="32" t="s">
        <v>8</v>
      </c>
      <c r="AG16" s="32" t="s">
        <v>8</v>
      </c>
      <c r="AH16" s="32">
        <f>AS16-AI16-AJ16</f>
        <v>0</v>
      </c>
      <c r="AI16" s="39"/>
      <c r="AJ16" s="39"/>
      <c r="AK16" s="39"/>
      <c r="AL16" s="39"/>
      <c r="AM16" s="38">
        <f>COUNTIF(E16:AG17,"CO")*8</f>
        <v>0</v>
      </c>
      <c r="AN16" s="38">
        <f>COUNTIF(E16:AG17,"CM")*8</f>
        <v>0</v>
      </c>
      <c r="AO16" s="38">
        <f>COUNTIF(I16:AB17,"M")*8</f>
        <v>0</v>
      </c>
      <c r="AP16" s="39"/>
      <c r="AQ16" s="38">
        <f>COUNTIF(E16:AG17,"I")*8</f>
        <v>160</v>
      </c>
      <c r="AR16" s="38">
        <f>COUNTIF(I16:AG17,"Lp")*8</f>
        <v>0</v>
      </c>
      <c r="AS16" s="39">
        <f>SUM(E16:AG17)</f>
        <v>0</v>
      </c>
      <c r="AT16" s="39">
        <f>SUM(AI16:AS19)</f>
        <v>160</v>
      </c>
      <c r="AU16" s="40" t="s">
        <v>44</v>
      </c>
      <c r="AV16" s="39" t="s">
        <v>32</v>
      </c>
      <c r="AW16" s="39">
        <v>0</v>
      </c>
    </row>
    <row r="17" spans="1:51" ht="16" customHeight="1" x14ac:dyDescent="0.2">
      <c r="A17" s="42"/>
      <c r="B17" s="45"/>
      <c r="C17" s="37"/>
      <c r="D17" s="37"/>
      <c r="E17" s="33"/>
      <c r="F17" s="37"/>
      <c r="G17" s="37"/>
      <c r="H17" s="33"/>
      <c r="I17" s="33"/>
      <c r="J17" s="33"/>
      <c r="K17" s="33"/>
      <c r="L17" s="33"/>
      <c r="M17" s="37"/>
      <c r="N17" s="37"/>
      <c r="O17" s="33"/>
      <c r="P17" s="33"/>
      <c r="Q17" s="33"/>
      <c r="R17" s="33"/>
      <c r="S17" s="33"/>
      <c r="T17" s="37"/>
      <c r="U17" s="37"/>
      <c r="V17" s="33"/>
      <c r="W17" s="33"/>
      <c r="X17" s="33"/>
      <c r="Y17" s="33"/>
      <c r="Z17" s="37"/>
      <c r="AA17" s="37"/>
      <c r="AB17" s="37"/>
      <c r="AC17" s="33"/>
      <c r="AD17" s="33"/>
      <c r="AE17" s="33"/>
      <c r="AF17" s="33"/>
      <c r="AG17" s="33"/>
      <c r="AH17" s="56"/>
      <c r="AI17" s="39"/>
      <c r="AJ17" s="39"/>
      <c r="AK17" s="39"/>
      <c r="AL17" s="39"/>
      <c r="AM17" s="38"/>
      <c r="AN17" s="38"/>
      <c r="AO17" s="38"/>
      <c r="AP17" s="39"/>
      <c r="AQ17" s="38"/>
      <c r="AR17" s="38"/>
      <c r="AS17" s="39"/>
      <c r="AT17" s="39"/>
      <c r="AU17" s="39"/>
      <c r="AV17" s="39"/>
      <c r="AW17" s="39"/>
    </row>
    <row r="18" spans="1:51" ht="20" customHeight="1" x14ac:dyDescent="0.2">
      <c r="A18" s="42"/>
      <c r="B18" s="45"/>
      <c r="C18" s="36"/>
      <c r="D18" s="36"/>
      <c r="E18" s="34"/>
      <c r="F18" s="36"/>
      <c r="G18" s="36"/>
      <c r="H18" s="34"/>
      <c r="I18" s="34"/>
      <c r="J18" s="34"/>
      <c r="K18" s="34"/>
      <c r="L18" s="34"/>
      <c r="M18" s="36"/>
      <c r="N18" s="36"/>
      <c r="O18" s="34"/>
      <c r="P18" s="34"/>
      <c r="Q18" s="34"/>
      <c r="R18" s="34"/>
      <c r="S18" s="34"/>
      <c r="T18" s="36"/>
      <c r="U18" s="36"/>
      <c r="V18" s="34"/>
      <c r="W18" s="34"/>
      <c r="X18" s="34"/>
      <c r="Y18" s="34"/>
      <c r="Z18" s="36"/>
      <c r="AA18" s="36"/>
      <c r="AB18" s="36"/>
      <c r="AC18" s="34"/>
      <c r="AD18" s="34"/>
      <c r="AE18" s="34"/>
      <c r="AF18" s="34"/>
      <c r="AG18" s="34"/>
      <c r="AH18" s="56"/>
      <c r="AI18" s="39"/>
      <c r="AJ18" s="39"/>
      <c r="AK18" s="39"/>
      <c r="AL18" s="39"/>
      <c r="AM18" s="38"/>
      <c r="AN18" s="38"/>
      <c r="AO18" s="38"/>
      <c r="AP18" s="39"/>
      <c r="AQ18" s="38"/>
      <c r="AR18" s="38"/>
      <c r="AS18" s="39"/>
      <c r="AT18" s="39"/>
      <c r="AU18" s="39"/>
      <c r="AV18" s="39"/>
      <c r="AW18" s="39"/>
    </row>
    <row r="19" spans="1:51" ht="20" customHeight="1" x14ac:dyDescent="0.2">
      <c r="A19" s="43"/>
      <c r="B19" s="46"/>
      <c r="C19" s="37"/>
      <c r="D19" s="37"/>
      <c r="E19" s="35"/>
      <c r="F19" s="37"/>
      <c r="G19" s="37"/>
      <c r="H19" s="35"/>
      <c r="I19" s="35"/>
      <c r="J19" s="35"/>
      <c r="K19" s="35"/>
      <c r="L19" s="35"/>
      <c r="M19" s="37"/>
      <c r="N19" s="37"/>
      <c r="O19" s="35"/>
      <c r="P19" s="35"/>
      <c r="Q19" s="35"/>
      <c r="R19" s="35"/>
      <c r="S19" s="35"/>
      <c r="T19" s="37"/>
      <c r="U19" s="37"/>
      <c r="V19" s="35"/>
      <c r="W19" s="35"/>
      <c r="X19" s="35"/>
      <c r="Y19" s="35"/>
      <c r="Z19" s="37"/>
      <c r="AA19" s="37"/>
      <c r="AB19" s="37"/>
      <c r="AC19" s="35"/>
      <c r="AD19" s="35"/>
      <c r="AE19" s="35"/>
      <c r="AF19" s="35"/>
      <c r="AG19" s="35"/>
      <c r="AH19" s="33"/>
      <c r="AI19" s="39"/>
      <c r="AJ19" s="39"/>
      <c r="AK19" s="39"/>
      <c r="AL19" s="39"/>
      <c r="AM19" s="38"/>
      <c r="AN19" s="38"/>
      <c r="AO19" s="38"/>
      <c r="AP19" s="39"/>
      <c r="AQ19" s="38"/>
      <c r="AR19" s="38"/>
      <c r="AS19" s="39"/>
      <c r="AT19" s="39"/>
      <c r="AU19" s="39"/>
      <c r="AV19" s="39"/>
      <c r="AW19" s="39"/>
    </row>
    <row r="20" spans="1:51" ht="16" customHeight="1" x14ac:dyDescent="0.2">
      <c r="A20" s="41">
        <v>2</v>
      </c>
      <c r="B20" s="44" t="s">
        <v>49</v>
      </c>
      <c r="C20" s="36" t="s">
        <v>45</v>
      </c>
      <c r="D20" s="36" t="s">
        <v>45</v>
      </c>
      <c r="E20" s="32">
        <v>8</v>
      </c>
      <c r="F20" s="36" t="s">
        <v>2</v>
      </c>
      <c r="G20" s="36" t="s">
        <v>3</v>
      </c>
      <c r="H20" s="32">
        <v>8</v>
      </c>
      <c r="I20" s="32">
        <v>8</v>
      </c>
      <c r="J20" s="32">
        <v>8</v>
      </c>
      <c r="K20" s="32">
        <v>8</v>
      </c>
      <c r="L20" s="32">
        <v>8</v>
      </c>
      <c r="M20" s="36" t="s">
        <v>2</v>
      </c>
      <c r="N20" s="36" t="s">
        <v>3</v>
      </c>
      <c r="O20" s="32">
        <v>8</v>
      </c>
      <c r="P20" s="32">
        <v>8</v>
      </c>
      <c r="Q20" s="32">
        <v>8</v>
      </c>
      <c r="R20" s="32">
        <v>8</v>
      </c>
      <c r="S20" s="32">
        <v>8</v>
      </c>
      <c r="T20" s="36" t="s">
        <v>2</v>
      </c>
      <c r="U20" s="36" t="s">
        <v>3</v>
      </c>
      <c r="V20" s="32">
        <v>8</v>
      </c>
      <c r="W20" s="32">
        <v>8</v>
      </c>
      <c r="X20" s="32">
        <v>8</v>
      </c>
      <c r="Y20" s="32">
        <v>8</v>
      </c>
      <c r="Z20" s="36" t="s">
        <v>45</v>
      </c>
      <c r="AA20" s="36" t="s">
        <v>2</v>
      </c>
      <c r="AB20" s="36" t="s">
        <v>3</v>
      </c>
      <c r="AC20" s="32">
        <v>8</v>
      </c>
      <c r="AD20" s="32">
        <v>8</v>
      </c>
      <c r="AE20" s="32">
        <v>8</v>
      </c>
      <c r="AF20" s="32">
        <v>8</v>
      </c>
      <c r="AG20" s="32">
        <v>8</v>
      </c>
      <c r="AH20" s="32">
        <f t="shared" ref="AH20" si="0">AS20-AI20-AJ20</f>
        <v>160</v>
      </c>
      <c r="AI20" s="39"/>
      <c r="AJ20" s="39"/>
      <c r="AK20" s="39"/>
      <c r="AL20" s="39"/>
      <c r="AM20" s="38">
        <f>COUNTIF(E20:AG21,"CO")*8</f>
        <v>0</v>
      </c>
      <c r="AN20" s="38">
        <f>COUNTIF(E20:AG21,"CM")*8</f>
        <v>0</v>
      </c>
      <c r="AO20" s="38">
        <f>COUNTIF(I20:AB21,"M")*8</f>
        <v>0</v>
      </c>
      <c r="AP20" s="39"/>
      <c r="AQ20" s="38">
        <f>COUNTIF(E20:AG21,"I")*8</f>
        <v>0</v>
      </c>
      <c r="AR20" s="38">
        <f>COUNTIF(I20:AG21,"Lp")*8</f>
        <v>0</v>
      </c>
      <c r="AS20" s="39">
        <f>SUM(E20:AG21)</f>
        <v>160</v>
      </c>
      <c r="AT20" s="39">
        <f t="shared" ref="AT20" si="1">SUM(AI20:AS23)</f>
        <v>160</v>
      </c>
      <c r="AU20" s="40"/>
      <c r="AV20" s="39" t="s">
        <v>32</v>
      </c>
      <c r="AW20" s="39">
        <v>31</v>
      </c>
    </row>
    <row r="21" spans="1:51" ht="16" customHeight="1" x14ac:dyDescent="0.2">
      <c r="A21" s="42"/>
      <c r="B21" s="45"/>
      <c r="C21" s="37"/>
      <c r="D21" s="37"/>
      <c r="E21" s="33"/>
      <c r="F21" s="37"/>
      <c r="G21" s="37"/>
      <c r="H21" s="33"/>
      <c r="I21" s="33"/>
      <c r="J21" s="33"/>
      <c r="K21" s="33"/>
      <c r="L21" s="33"/>
      <c r="M21" s="37"/>
      <c r="N21" s="37"/>
      <c r="O21" s="33"/>
      <c r="P21" s="33"/>
      <c r="Q21" s="33"/>
      <c r="R21" s="33"/>
      <c r="S21" s="33"/>
      <c r="T21" s="37"/>
      <c r="U21" s="37"/>
      <c r="V21" s="33"/>
      <c r="W21" s="33"/>
      <c r="X21" s="33"/>
      <c r="Y21" s="33"/>
      <c r="Z21" s="37"/>
      <c r="AA21" s="37"/>
      <c r="AB21" s="37"/>
      <c r="AC21" s="33"/>
      <c r="AD21" s="33"/>
      <c r="AE21" s="33"/>
      <c r="AF21" s="33"/>
      <c r="AG21" s="33"/>
      <c r="AH21" s="56"/>
      <c r="AI21" s="39"/>
      <c r="AJ21" s="39"/>
      <c r="AK21" s="39"/>
      <c r="AL21" s="39"/>
      <c r="AM21" s="38"/>
      <c r="AN21" s="38"/>
      <c r="AO21" s="38"/>
      <c r="AP21" s="39"/>
      <c r="AQ21" s="38"/>
      <c r="AR21" s="38"/>
      <c r="AS21" s="39"/>
      <c r="AT21" s="39"/>
      <c r="AU21" s="39"/>
      <c r="AV21" s="39"/>
      <c r="AW21" s="39"/>
    </row>
    <row r="22" spans="1:51" ht="20" customHeight="1" x14ac:dyDescent="0.2">
      <c r="A22" s="42"/>
      <c r="B22" s="45"/>
      <c r="C22" s="36"/>
      <c r="D22" s="36"/>
      <c r="E22" s="34" t="s">
        <v>22</v>
      </c>
      <c r="F22" s="36"/>
      <c r="G22" s="36"/>
      <c r="H22" s="34" t="s">
        <v>52</v>
      </c>
      <c r="I22" s="34" t="s">
        <v>52</v>
      </c>
      <c r="J22" s="34" t="s">
        <v>52</v>
      </c>
      <c r="K22" s="34" t="s">
        <v>52</v>
      </c>
      <c r="L22" s="34" t="s">
        <v>22</v>
      </c>
      <c r="M22" s="36"/>
      <c r="N22" s="36"/>
      <c r="O22" s="34" t="s">
        <v>52</v>
      </c>
      <c r="P22" s="34" t="s">
        <v>52</v>
      </c>
      <c r="Q22" s="34" t="s">
        <v>52</v>
      </c>
      <c r="R22" s="34" t="s">
        <v>52</v>
      </c>
      <c r="S22" s="34" t="s">
        <v>22</v>
      </c>
      <c r="T22" s="36"/>
      <c r="U22" s="36"/>
      <c r="V22" s="34" t="s">
        <v>52</v>
      </c>
      <c r="W22" s="34" t="s">
        <v>52</v>
      </c>
      <c r="X22" s="34" t="s">
        <v>52</v>
      </c>
      <c r="Y22" s="34" t="s">
        <v>52</v>
      </c>
      <c r="Z22" s="36"/>
      <c r="AA22" s="36"/>
      <c r="AB22" s="36"/>
      <c r="AC22" s="34" t="s">
        <v>22</v>
      </c>
      <c r="AD22" s="34" t="s">
        <v>22</v>
      </c>
      <c r="AE22" s="34" t="s">
        <v>22</v>
      </c>
      <c r="AF22" s="34" t="s">
        <v>22</v>
      </c>
      <c r="AG22" s="34" t="s">
        <v>22</v>
      </c>
      <c r="AH22" s="56"/>
      <c r="AI22" s="39"/>
      <c r="AJ22" s="39"/>
      <c r="AK22" s="39"/>
      <c r="AL22" s="39"/>
      <c r="AM22" s="38"/>
      <c r="AN22" s="38"/>
      <c r="AO22" s="38"/>
      <c r="AP22" s="39"/>
      <c r="AQ22" s="38"/>
      <c r="AR22" s="38"/>
      <c r="AS22" s="39"/>
      <c r="AT22" s="39"/>
      <c r="AU22" s="39"/>
      <c r="AV22" s="39"/>
      <c r="AW22" s="39"/>
    </row>
    <row r="23" spans="1:51" ht="20" customHeight="1" x14ac:dyDescent="0.2">
      <c r="A23" s="43"/>
      <c r="B23" s="46"/>
      <c r="C23" s="37"/>
      <c r="D23" s="37"/>
      <c r="E23" s="35"/>
      <c r="F23" s="37"/>
      <c r="G23" s="37"/>
      <c r="H23" s="35"/>
      <c r="I23" s="35"/>
      <c r="J23" s="35"/>
      <c r="K23" s="35"/>
      <c r="L23" s="35"/>
      <c r="M23" s="37"/>
      <c r="N23" s="37"/>
      <c r="O23" s="35"/>
      <c r="P23" s="35"/>
      <c r="Q23" s="35"/>
      <c r="R23" s="35"/>
      <c r="S23" s="35"/>
      <c r="T23" s="37"/>
      <c r="U23" s="37"/>
      <c r="V23" s="35"/>
      <c r="W23" s="35"/>
      <c r="X23" s="35"/>
      <c r="Y23" s="35"/>
      <c r="Z23" s="37"/>
      <c r="AA23" s="37"/>
      <c r="AB23" s="37"/>
      <c r="AC23" s="35"/>
      <c r="AD23" s="35"/>
      <c r="AE23" s="35"/>
      <c r="AF23" s="35"/>
      <c r="AG23" s="35"/>
      <c r="AH23" s="33"/>
      <c r="AI23" s="39"/>
      <c r="AJ23" s="39"/>
      <c r="AK23" s="39"/>
      <c r="AL23" s="39"/>
      <c r="AM23" s="38"/>
      <c r="AN23" s="38"/>
      <c r="AO23" s="38"/>
      <c r="AP23" s="39"/>
      <c r="AQ23" s="38"/>
      <c r="AR23" s="38"/>
      <c r="AS23" s="39"/>
      <c r="AT23" s="39"/>
      <c r="AU23" s="39"/>
      <c r="AV23" s="39"/>
      <c r="AW23" s="39"/>
    </row>
    <row r="24" spans="1:51" ht="16" customHeight="1" x14ac:dyDescent="0.2">
      <c r="A24" s="41">
        <v>3</v>
      </c>
      <c r="B24" s="44" t="s">
        <v>50</v>
      </c>
      <c r="C24" s="36" t="s">
        <v>45</v>
      </c>
      <c r="D24" s="36" t="s">
        <v>45</v>
      </c>
      <c r="E24" s="32">
        <v>8</v>
      </c>
      <c r="F24" s="36" t="s">
        <v>2</v>
      </c>
      <c r="G24" s="36" t="s">
        <v>3</v>
      </c>
      <c r="H24" s="32">
        <v>8</v>
      </c>
      <c r="I24" s="32">
        <v>8</v>
      </c>
      <c r="J24" s="32">
        <v>8</v>
      </c>
      <c r="K24" s="32">
        <v>8</v>
      </c>
      <c r="L24" s="32">
        <v>8</v>
      </c>
      <c r="M24" s="36" t="s">
        <v>2</v>
      </c>
      <c r="N24" s="36" t="s">
        <v>3</v>
      </c>
      <c r="O24" s="32">
        <v>8</v>
      </c>
      <c r="P24" s="32">
        <v>8</v>
      </c>
      <c r="Q24" s="32">
        <v>8</v>
      </c>
      <c r="R24" s="32">
        <v>8</v>
      </c>
      <c r="S24" s="32">
        <v>8</v>
      </c>
      <c r="T24" s="36" t="s">
        <v>2</v>
      </c>
      <c r="U24" s="36" t="s">
        <v>3</v>
      </c>
      <c r="V24" s="32">
        <v>8</v>
      </c>
      <c r="W24" s="32">
        <v>8</v>
      </c>
      <c r="X24" s="32">
        <v>8</v>
      </c>
      <c r="Y24" s="32">
        <v>8</v>
      </c>
      <c r="Z24" s="36" t="s">
        <v>45</v>
      </c>
      <c r="AA24" s="36" t="s">
        <v>2</v>
      </c>
      <c r="AB24" s="36" t="s">
        <v>3</v>
      </c>
      <c r="AC24" s="32">
        <v>8</v>
      </c>
      <c r="AD24" s="32">
        <v>8</v>
      </c>
      <c r="AE24" s="32">
        <v>8</v>
      </c>
      <c r="AF24" s="32">
        <v>8</v>
      </c>
      <c r="AG24" s="32">
        <v>8</v>
      </c>
      <c r="AH24" s="32">
        <f t="shared" ref="AH24" si="2">AS24-AI24-AJ24</f>
        <v>160</v>
      </c>
      <c r="AI24" s="39"/>
      <c r="AJ24" s="39"/>
      <c r="AK24" s="39"/>
      <c r="AL24" s="39"/>
      <c r="AM24" s="38">
        <f>COUNTIF(E24:AG25,"CO")*8</f>
        <v>0</v>
      </c>
      <c r="AN24" s="38">
        <f>COUNTIF(E24:AG25,"CM")*8</f>
        <v>0</v>
      </c>
      <c r="AO24" s="38">
        <f>COUNTIF(I24:AB25,"M")*8</f>
        <v>0</v>
      </c>
      <c r="AP24" s="39"/>
      <c r="AQ24" s="38">
        <f>COUNTIF(E24:AG25,"I")*8</f>
        <v>0</v>
      </c>
      <c r="AR24" s="38">
        <f>COUNTIF(I24:AG25,"Lp")*8</f>
        <v>0</v>
      </c>
      <c r="AS24" s="39">
        <f>SUM(E24:AG25)</f>
        <v>160</v>
      </c>
      <c r="AT24" s="39">
        <f t="shared" ref="AT24" si="3">SUM(AI24:AS27)</f>
        <v>160</v>
      </c>
      <c r="AU24" s="39"/>
      <c r="AV24" s="39" t="s">
        <v>32</v>
      </c>
      <c r="AW24" s="39">
        <v>31</v>
      </c>
    </row>
    <row r="25" spans="1:51" ht="16" customHeight="1" x14ac:dyDescent="0.2">
      <c r="A25" s="42"/>
      <c r="B25" s="45"/>
      <c r="C25" s="37"/>
      <c r="D25" s="37"/>
      <c r="E25" s="33"/>
      <c r="F25" s="37"/>
      <c r="G25" s="37"/>
      <c r="H25" s="33"/>
      <c r="I25" s="33"/>
      <c r="J25" s="33"/>
      <c r="K25" s="33"/>
      <c r="L25" s="33"/>
      <c r="M25" s="37"/>
      <c r="N25" s="37"/>
      <c r="O25" s="33"/>
      <c r="P25" s="33"/>
      <c r="Q25" s="33"/>
      <c r="R25" s="33"/>
      <c r="S25" s="33"/>
      <c r="T25" s="37"/>
      <c r="U25" s="37"/>
      <c r="V25" s="33"/>
      <c r="W25" s="33"/>
      <c r="X25" s="33"/>
      <c r="Y25" s="33"/>
      <c r="Z25" s="37"/>
      <c r="AA25" s="37"/>
      <c r="AB25" s="37"/>
      <c r="AC25" s="33"/>
      <c r="AD25" s="33"/>
      <c r="AE25" s="33"/>
      <c r="AF25" s="33"/>
      <c r="AG25" s="33"/>
      <c r="AH25" s="56"/>
      <c r="AI25" s="39"/>
      <c r="AJ25" s="39"/>
      <c r="AK25" s="39"/>
      <c r="AL25" s="39"/>
      <c r="AM25" s="38"/>
      <c r="AN25" s="38"/>
      <c r="AO25" s="38"/>
      <c r="AP25" s="39"/>
      <c r="AQ25" s="38"/>
      <c r="AR25" s="38"/>
      <c r="AS25" s="39"/>
      <c r="AT25" s="39"/>
      <c r="AU25" s="39"/>
      <c r="AV25" s="39"/>
      <c r="AW25" s="39"/>
    </row>
    <row r="26" spans="1:51" ht="20" customHeight="1" x14ac:dyDescent="0.2">
      <c r="A26" s="42"/>
      <c r="B26" s="45"/>
      <c r="C26" s="36"/>
      <c r="D26" s="36"/>
      <c r="E26" s="34" t="s">
        <v>22</v>
      </c>
      <c r="F26" s="36"/>
      <c r="G26" s="36"/>
      <c r="H26" s="34" t="s">
        <v>22</v>
      </c>
      <c r="I26" s="34" t="s">
        <v>22</v>
      </c>
      <c r="J26" s="34" t="s">
        <v>22</v>
      </c>
      <c r="K26" s="34" t="s">
        <v>22</v>
      </c>
      <c r="L26" s="34" t="s">
        <v>22</v>
      </c>
      <c r="M26" s="36"/>
      <c r="N26" s="36"/>
      <c r="O26" s="34" t="s">
        <v>22</v>
      </c>
      <c r="P26" s="34" t="s">
        <v>22</v>
      </c>
      <c r="Q26" s="34" t="s">
        <v>22</v>
      </c>
      <c r="R26" s="34" t="s">
        <v>22</v>
      </c>
      <c r="S26" s="34" t="s">
        <v>22</v>
      </c>
      <c r="T26" s="36"/>
      <c r="U26" s="36"/>
      <c r="V26" s="34" t="s">
        <v>52</v>
      </c>
      <c r="W26" s="34" t="s">
        <v>52</v>
      </c>
      <c r="X26" s="34" t="s">
        <v>52</v>
      </c>
      <c r="Y26" s="34" t="s">
        <v>52</v>
      </c>
      <c r="Z26" s="36"/>
      <c r="AA26" s="36"/>
      <c r="AB26" s="36"/>
      <c r="AC26" s="34" t="s">
        <v>52</v>
      </c>
      <c r="AD26" s="34" t="s">
        <v>52</v>
      </c>
      <c r="AE26" s="34" t="s">
        <v>52</v>
      </c>
      <c r="AF26" s="34" t="s">
        <v>52</v>
      </c>
      <c r="AG26" s="34" t="s">
        <v>52</v>
      </c>
      <c r="AH26" s="56"/>
      <c r="AI26" s="39"/>
      <c r="AJ26" s="39"/>
      <c r="AK26" s="39"/>
      <c r="AL26" s="39"/>
      <c r="AM26" s="38"/>
      <c r="AN26" s="38"/>
      <c r="AO26" s="38"/>
      <c r="AP26" s="39"/>
      <c r="AQ26" s="38"/>
      <c r="AR26" s="38"/>
      <c r="AS26" s="39"/>
      <c r="AT26" s="39"/>
      <c r="AU26" s="39"/>
      <c r="AV26" s="39"/>
      <c r="AW26" s="39"/>
    </row>
    <row r="27" spans="1:51" ht="20" customHeight="1" x14ac:dyDescent="0.2">
      <c r="A27" s="43"/>
      <c r="B27" s="46"/>
      <c r="C27" s="37"/>
      <c r="D27" s="37"/>
      <c r="E27" s="35"/>
      <c r="F27" s="37"/>
      <c r="G27" s="37"/>
      <c r="H27" s="35"/>
      <c r="I27" s="35"/>
      <c r="J27" s="35"/>
      <c r="K27" s="35"/>
      <c r="L27" s="35"/>
      <c r="M27" s="37"/>
      <c r="N27" s="37"/>
      <c r="O27" s="35"/>
      <c r="P27" s="35"/>
      <c r="Q27" s="35"/>
      <c r="R27" s="35"/>
      <c r="S27" s="35"/>
      <c r="T27" s="37"/>
      <c r="U27" s="37"/>
      <c r="V27" s="35"/>
      <c r="W27" s="35"/>
      <c r="X27" s="35"/>
      <c r="Y27" s="35"/>
      <c r="Z27" s="37"/>
      <c r="AA27" s="37"/>
      <c r="AB27" s="37"/>
      <c r="AC27" s="35"/>
      <c r="AD27" s="35"/>
      <c r="AE27" s="35"/>
      <c r="AF27" s="35"/>
      <c r="AG27" s="35"/>
      <c r="AH27" s="33"/>
      <c r="AI27" s="39"/>
      <c r="AJ27" s="39"/>
      <c r="AK27" s="39"/>
      <c r="AL27" s="39"/>
      <c r="AM27" s="38"/>
      <c r="AN27" s="38"/>
      <c r="AO27" s="38"/>
      <c r="AP27" s="39"/>
      <c r="AQ27" s="38"/>
      <c r="AR27" s="38"/>
      <c r="AS27" s="39"/>
      <c r="AT27" s="39"/>
      <c r="AU27" s="39"/>
      <c r="AV27" s="39"/>
      <c r="AW27" s="39"/>
    </row>
    <row r="28" spans="1:51" ht="16" customHeight="1" x14ac:dyDescent="0.2">
      <c r="A28" s="41">
        <v>4</v>
      </c>
      <c r="B28" s="44" t="s">
        <v>51</v>
      </c>
      <c r="C28" s="36" t="s">
        <v>45</v>
      </c>
      <c r="D28" s="36" t="s">
        <v>45</v>
      </c>
      <c r="E28" s="32" t="s">
        <v>8</v>
      </c>
      <c r="F28" s="36" t="s">
        <v>2</v>
      </c>
      <c r="G28" s="36" t="s">
        <v>3</v>
      </c>
      <c r="H28" s="32" t="s">
        <v>8</v>
      </c>
      <c r="I28" s="32" t="s">
        <v>8</v>
      </c>
      <c r="J28" s="32" t="s">
        <v>8</v>
      </c>
      <c r="K28" s="32" t="s">
        <v>8</v>
      </c>
      <c r="L28" s="32" t="s">
        <v>8</v>
      </c>
      <c r="M28" s="36" t="s">
        <v>2</v>
      </c>
      <c r="N28" s="36" t="s">
        <v>3</v>
      </c>
      <c r="O28" s="32" t="s">
        <v>8</v>
      </c>
      <c r="P28" s="32" t="s">
        <v>8</v>
      </c>
      <c r="Q28" s="32" t="s">
        <v>8</v>
      </c>
      <c r="R28" s="32" t="s">
        <v>8</v>
      </c>
      <c r="S28" s="32" t="s">
        <v>8</v>
      </c>
      <c r="T28" s="36" t="s">
        <v>2</v>
      </c>
      <c r="U28" s="36" t="s">
        <v>3</v>
      </c>
      <c r="V28" s="32" t="s">
        <v>8</v>
      </c>
      <c r="W28" s="32" t="s">
        <v>8</v>
      </c>
      <c r="X28" s="32" t="s">
        <v>8</v>
      </c>
      <c r="Y28" s="32" t="s">
        <v>8</v>
      </c>
      <c r="Z28" s="36" t="s">
        <v>45</v>
      </c>
      <c r="AA28" s="36" t="s">
        <v>2</v>
      </c>
      <c r="AB28" s="36" t="s">
        <v>3</v>
      </c>
      <c r="AC28" s="32" t="s">
        <v>8</v>
      </c>
      <c r="AD28" s="32" t="s">
        <v>8</v>
      </c>
      <c r="AE28" s="32" t="s">
        <v>8</v>
      </c>
      <c r="AF28" s="32" t="s">
        <v>8</v>
      </c>
      <c r="AG28" s="32" t="s">
        <v>8</v>
      </c>
      <c r="AH28" s="32">
        <f t="shared" ref="AH28" si="4">AS28-AI28-AJ28</f>
        <v>0</v>
      </c>
      <c r="AI28" s="39"/>
      <c r="AJ28" s="39"/>
      <c r="AK28" s="39"/>
      <c r="AL28" s="39"/>
      <c r="AM28" s="38">
        <f>COUNTIF(E28:AG29,"CO")*8</f>
        <v>0</v>
      </c>
      <c r="AN28" s="38">
        <f>COUNTIF(E28:AG29,"CM")*8</f>
        <v>0</v>
      </c>
      <c r="AO28" s="38">
        <f>COUNTIF(I28:AB29,"M")*8</f>
        <v>0</v>
      </c>
      <c r="AP28" s="39"/>
      <c r="AQ28" s="38">
        <f>COUNTIF(E28:AG29,"I")*8</f>
        <v>160</v>
      </c>
      <c r="AR28" s="38">
        <f>COUNTIF(I28:AG29,"Lp")*8</f>
        <v>0</v>
      </c>
      <c r="AS28" s="39">
        <f>SUM(E28:AG29)</f>
        <v>0</v>
      </c>
      <c r="AT28" s="39">
        <f t="shared" ref="AT28" si="5">SUM(AI28:AS31)</f>
        <v>160</v>
      </c>
      <c r="AU28" s="39" t="s">
        <v>43</v>
      </c>
      <c r="AV28" s="39" t="s">
        <v>32</v>
      </c>
      <c r="AW28" s="39">
        <v>0</v>
      </c>
    </row>
    <row r="29" spans="1:51" ht="16" customHeight="1" x14ac:dyDescent="0.2">
      <c r="A29" s="42"/>
      <c r="B29" s="45"/>
      <c r="C29" s="37"/>
      <c r="D29" s="37"/>
      <c r="E29" s="33"/>
      <c r="F29" s="37"/>
      <c r="G29" s="37"/>
      <c r="H29" s="33"/>
      <c r="I29" s="33"/>
      <c r="J29" s="33"/>
      <c r="K29" s="33"/>
      <c r="L29" s="33"/>
      <c r="M29" s="37"/>
      <c r="N29" s="37"/>
      <c r="O29" s="33"/>
      <c r="P29" s="33"/>
      <c r="Q29" s="33"/>
      <c r="R29" s="33"/>
      <c r="S29" s="33"/>
      <c r="T29" s="37"/>
      <c r="U29" s="37"/>
      <c r="V29" s="33"/>
      <c r="W29" s="33"/>
      <c r="X29" s="33"/>
      <c r="Y29" s="33"/>
      <c r="Z29" s="37"/>
      <c r="AA29" s="37"/>
      <c r="AB29" s="37"/>
      <c r="AC29" s="33"/>
      <c r="AD29" s="33"/>
      <c r="AE29" s="33"/>
      <c r="AF29" s="33"/>
      <c r="AG29" s="33"/>
      <c r="AH29" s="56"/>
      <c r="AI29" s="39"/>
      <c r="AJ29" s="39"/>
      <c r="AK29" s="39"/>
      <c r="AL29" s="39"/>
      <c r="AM29" s="38"/>
      <c r="AN29" s="38"/>
      <c r="AO29" s="38"/>
      <c r="AP29" s="39"/>
      <c r="AQ29" s="38"/>
      <c r="AR29" s="38"/>
      <c r="AS29" s="39"/>
      <c r="AT29" s="39"/>
      <c r="AU29" s="39"/>
      <c r="AV29" s="39"/>
      <c r="AW29" s="39"/>
    </row>
    <row r="30" spans="1:51" ht="20" customHeight="1" x14ac:dyDescent="0.2">
      <c r="A30" s="42"/>
      <c r="B30" s="45"/>
      <c r="C30" s="36"/>
      <c r="D30" s="36"/>
      <c r="E30" s="34"/>
      <c r="F30" s="36"/>
      <c r="G30" s="36"/>
      <c r="H30" s="34"/>
      <c r="I30" s="34"/>
      <c r="J30" s="34"/>
      <c r="K30" s="34"/>
      <c r="L30" s="34"/>
      <c r="M30" s="36"/>
      <c r="N30" s="36"/>
      <c r="O30" s="34"/>
      <c r="P30" s="34"/>
      <c r="Q30" s="34"/>
      <c r="R30" s="34"/>
      <c r="S30" s="34"/>
      <c r="T30" s="36"/>
      <c r="U30" s="36"/>
      <c r="V30" s="34"/>
      <c r="W30" s="34"/>
      <c r="X30" s="34"/>
      <c r="Y30" s="34"/>
      <c r="Z30" s="36"/>
      <c r="AA30" s="36"/>
      <c r="AB30" s="36"/>
      <c r="AC30" s="34"/>
      <c r="AD30" s="34"/>
      <c r="AE30" s="34"/>
      <c r="AF30" s="34"/>
      <c r="AG30" s="34"/>
      <c r="AH30" s="56"/>
      <c r="AI30" s="39"/>
      <c r="AJ30" s="39"/>
      <c r="AK30" s="39"/>
      <c r="AL30" s="39"/>
      <c r="AM30" s="38"/>
      <c r="AN30" s="38"/>
      <c r="AO30" s="38"/>
      <c r="AP30" s="39"/>
      <c r="AQ30" s="38"/>
      <c r="AR30" s="38"/>
      <c r="AS30" s="39"/>
      <c r="AT30" s="39"/>
      <c r="AU30" s="39"/>
      <c r="AV30" s="39"/>
      <c r="AW30" s="39"/>
    </row>
    <row r="31" spans="1:51" ht="20" customHeight="1" x14ac:dyDescent="0.2">
      <c r="A31" s="43"/>
      <c r="B31" s="46"/>
      <c r="C31" s="37"/>
      <c r="D31" s="37"/>
      <c r="E31" s="35"/>
      <c r="F31" s="37"/>
      <c r="G31" s="37"/>
      <c r="H31" s="35"/>
      <c r="I31" s="35"/>
      <c r="J31" s="35"/>
      <c r="K31" s="35"/>
      <c r="L31" s="35"/>
      <c r="M31" s="37"/>
      <c r="N31" s="37"/>
      <c r="O31" s="35"/>
      <c r="P31" s="35"/>
      <c r="Q31" s="35"/>
      <c r="R31" s="35"/>
      <c r="S31" s="35"/>
      <c r="T31" s="37"/>
      <c r="U31" s="37"/>
      <c r="V31" s="35"/>
      <c r="W31" s="35"/>
      <c r="X31" s="35"/>
      <c r="Y31" s="35"/>
      <c r="Z31" s="37"/>
      <c r="AA31" s="37"/>
      <c r="AB31" s="37"/>
      <c r="AC31" s="35"/>
      <c r="AD31" s="35"/>
      <c r="AE31" s="35"/>
      <c r="AF31" s="35"/>
      <c r="AG31" s="35"/>
      <c r="AH31" s="33"/>
      <c r="AI31" s="39"/>
      <c r="AJ31" s="39"/>
      <c r="AK31" s="39"/>
      <c r="AL31" s="39"/>
      <c r="AM31" s="38"/>
      <c r="AN31" s="38"/>
      <c r="AO31" s="38"/>
      <c r="AP31" s="39"/>
      <c r="AQ31" s="38"/>
      <c r="AR31" s="38"/>
      <c r="AS31" s="39"/>
      <c r="AT31" s="39"/>
      <c r="AU31" s="39"/>
      <c r="AV31" s="39"/>
      <c r="AW31" s="39"/>
    </row>
    <row r="32" spans="1:51" ht="16" x14ac:dyDescent="0.2">
      <c r="AH32" s="13" t="s">
        <v>36</v>
      </c>
      <c r="AI32" s="13"/>
      <c r="AJ32" s="13"/>
      <c r="AK32" s="13"/>
      <c r="AL32" s="13"/>
      <c r="AM32" s="16">
        <f>SUM(AM16:AM31)</f>
        <v>0</v>
      </c>
      <c r="AN32" s="16">
        <f>SUM(AN16:AN31)</f>
        <v>0</v>
      </c>
      <c r="AO32" s="13"/>
      <c r="AP32" s="13"/>
      <c r="AQ32" s="13"/>
      <c r="AR32" s="13"/>
      <c r="AS32" s="13">
        <f>SUM(AS16:AS31)</f>
        <v>320</v>
      </c>
      <c r="AU32" s="16">
        <f>AM32+AN32+AS32</f>
        <v>320</v>
      </c>
      <c r="AV32" s="13">
        <f>AU32/160</f>
        <v>2</v>
      </c>
      <c r="AW32" s="14">
        <f>SUM(AW16:AW31)</f>
        <v>62</v>
      </c>
      <c r="AX32" s="14">
        <f>AW32/31</f>
        <v>2</v>
      </c>
      <c r="AY32" s="15">
        <f>AX32*4/100*1900</f>
        <v>152</v>
      </c>
    </row>
    <row r="33" spans="2:47" ht="16" x14ac:dyDescent="0.2">
      <c r="AU33" s="13" t="s">
        <v>37</v>
      </c>
    </row>
    <row r="34" spans="2:47" ht="75" x14ac:dyDescent="0.2">
      <c r="B34" s="71" t="s">
        <v>53</v>
      </c>
    </row>
  </sheetData>
  <mergeCells count="344">
    <mergeCell ref="C20:C21"/>
    <mergeCell ref="C22:C23"/>
    <mergeCell ref="C24:C25"/>
    <mergeCell ref="C26:C27"/>
    <mergeCell ref="C28:C29"/>
    <mergeCell ref="C30:C31"/>
    <mergeCell ref="G30:G31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G20:G21"/>
    <mergeCell ref="F22:F23"/>
    <mergeCell ref="G22:G23"/>
    <mergeCell ref="F24:F25"/>
    <mergeCell ref="G24:G25"/>
    <mergeCell ref="F26:F27"/>
    <mergeCell ref="G26:G27"/>
    <mergeCell ref="F28:F29"/>
    <mergeCell ref="G28:G29"/>
    <mergeCell ref="O30:O31"/>
    <mergeCell ref="E16:E17"/>
    <mergeCell ref="H16:H17"/>
    <mergeCell ref="E18:E19"/>
    <mergeCell ref="H18:H19"/>
    <mergeCell ref="E20:E21"/>
    <mergeCell ref="H20:H21"/>
    <mergeCell ref="E22:E23"/>
    <mergeCell ref="H22:H23"/>
    <mergeCell ref="E24:E25"/>
    <mergeCell ref="H24:H25"/>
    <mergeCell ref="E26:E27"/>
    <mergeCell ref="H26:H27"/>
    <mergeCell ref="H30:H31"/>
    <mergeCell ref="F16:F17"/>
    <mergeCell ref="G16:G17"/>
    <mergeCell ref="F18:F19"/>
    <mergeCell ref="G18:G19"/>
    <mergeCell ref="F20:F21"/>
    <mergeCell ref="P1:S4"/>
    <mergeCell ref="X20:X21"/>
    <mergeCell ref="X22:X23"/>
    <mergeCell ref="V30:V31"/>
    <mergeCell ref="W30:W31"/>
    <mergeCell ref="AL28:AL31"/>
    <mergeCell ref="AO20:AO23"/>
    <mergeCell ref="AP20:AP23"/>
    <mergeCell ref="AQ20:AQ23"/>
    <mergeCell ref="AJ28:AJ31"/>
    <mergeCell ref="AM28:AM31"/>
    <mergeCell ref="AH20:AH23"/>
    <mergeCell ref="AP24:AP27"/>
    <mergeCell ref="AK24:AK27"/>
    <mergeCell ref="AL24:AL27"/>
    <mergeCell ref="X24:X25"/>
    <mergeCell ref="X26:X27"/>
    <mergeCell ref="AJ20:AJ23"/>
    <mergeCell ref="AK20:AK23"/>
    <mergeCell ref="AJ12:AJ15"/>
    <mergeCell ref="AK12:AK15"/>
    <mergeCell ref="AJ24:AJ27"/>
    <mergeCell ref="AJ16:AJ19"/>
    <mergeCell ref="AK16:AK19"/>
    <mergeCell ref="AS28:AS31"/>
    <mergeCell ref="AR24:AR27"/>
    <mergeCell ref="AL16:AL19"/>
    <mergeCell ref="AM16:AM19"/>
    <mergeCell ref="AO11:AO15"/>
    <mergeCell ref="AP11:AP15"/>
    <mergeCell ref="AQ11:AQ15"/>
    <mergeCell ref="AT28:AT31"/>
    <mergeCell ref="AM24:AM27"/>
    <mergeCell ref="AR20:AR23"/>
    <mergeCell ref="AS20:AS23"/>
    <mergeCell ref="AS24:AS27"/>
    <mergeCell ref="AN24:AN27"/>
    <mergeCell ref="AO24:AO27"/>
    <mergeCell ref="AL11:AL15"/>
    <mergeCell ref="AM11:AM15"/>
    <mergeCell ref="AN11:AN15"/>
    <mergeCell ref="AL20:AL23"/>
    <mergeCell ref="AM20:AM23"/>
    <mergeCell ref="AN20:AN23"/>
    <mergeCell ref="AN16:AN19"/>
    <mergeCell ref="AO16:AO19"/>
    <mergeCell ref="AP16:AP19"/>
    <mergeCell ref="AQ16:AQ19"/>
    <mergeCell ref="A28:A31"/>
    <mergeCell ref="B28:B31"/>
    <mergeCell ref="R20:R21"/>
    <mergeCell ref="V26:V27"/>
    <mergeCell ref="W26:W27"/>
    <mergeCell ref="S22:S23"/>
    <mergeCell ref="S24:S25"/>
    <mergeCell ref="AT11:AT15"/>
    <mergeCell ref="AT20:AT23"/>
    <mergeCell ref="AT24:AT27"/>
    <mergeCell ref="AR11:AR15"/>
    <mergeCell ref="AS11:AS15"/>
    <mergeCell ref="AI11:AK11"/>
    <mergeCell ref="AH28:AH31"/>
    <mergeCell ref="AI28:AI31"/>
    <mergeCell ref="AH24:AH27"/>
    <mergeCell ref="AI24:AI27"/>
    <mergeCell ref="AQ24:AQ27"/>
    <mergeCell ref="AQ28:AQ31"/>
    <mergeCell ref="AR28:AR31"/>
    <mergeCell ref="AK28:AK31"/>
    <mergeCell ref="AN28:AN31"/>
    <mergeCell ref="AO28:AO31"/>
    <mergeCell ref="AP28:AP31"/>
    <mergeCell ref="A11:A14"/>
    <mergeCell ref="B11:B12"/>
    <mergeCell ref="R22:R23"/>
    <mergeCell ref="R26:R27"/>
    <mergeCell ref="A20:A23"/>
    <mergeCell ref="A24:A27"/>
    <mergeCell ref="B20:B23"/>
    <mergeCell ref="B24:B27"/>
    <mergeCell ref="R24:R25"/>
    <mergeCell ref="P20:P21"/>
    <mergeCell ref="Q20:Q21"/>
    <mergeCell ref="P22:P23"/>
    <mergeCell ref="Q22:Q23"/>
    <mergeCell ref="P24:P25"/>
    <mergeCell ref="Q24:Q25"/>
    <mergeCell ref="P26:P27"/>
    <mergeCell ref="Q26:Q27"/>
    <mergeCell ref="I20:I21"/>
    <mergeCell ref="J20:J21"/>
    <mergeCell ref="I22:I23"/>
    <mergeCell ref="J22:J23"/>
    <mergeCell ref="I24:I25"/>
    <mergeCell ref="J24:J25"/>
    <mergeCell ref="K20:K21"/>
    <mergeCell ref="R30:R31"/>
    <mergeCell ref="X28:X29"/>
    <mergeCell ref="X30:X31"/>
    <mergeCell ref="W28:W29"/>
    <mergeCell ref="S26:S27"/>
    <mergeCell ref="S30:S31"/>
    <mergeCell ref="E28:E29"/>
    <mergeCell ref="H28:H29"/>
    <mergeCell ref="E30:E31"/>
    <mergeCell ref="P28:P29"/>
    <mergeCell ref="Q28:Q29"/>
    <mergeCell ref="P30:P31"/>
    <mergeCell ref="Q30:Q31"/>
    <mergeCell ref="V28:V29"/>
    <mergeCell ref="I26:I27"/>
    <mergeCell ref="J26:J27"/>
    <mergeCell ref="I28:I29"/>
    <mergeCell ref="J28:J29"/>
    <mergeCell ref="I30:I31"/>
    <mergeCell ref="J30:J31"/>
    <mergeCell ref="K30:K31"/>
    <mergeCell ref="L30:L31"/>
    <mergeCell ref="F30:F31"/>
    <mergeCell ref="K26:K27"/>
    <mergeCell ref="R6:AB7"/>
    <mergeCell ref="R11:AB12"/>
    <mergeCell ref="AY11:AY15"/>
    <mergeCell ref="AU11:AU15"/>
    <mergeCell ref="AU20:AU23"/>
    <mergeCell ref="AU24:AU27"/>
    <mergeCell ref="AU28:AU31"/>
    <mergeCell ref="AX11:AX15"/>
    <mergeCell ref="AW11:AW15"/>
    <mergeCell ref="AW20:AW23"/>
    <mergeCell ref="AW24:AW27"/>
    <mergeCell ref="AW28:AW31"/>
    <mergeCell ref="AV28:AV31"/>
    <mergeCell ref="AV16:AV19"/>
    <mergeCell ref="AW16:AW19"/>
    <mergeCell ref="AV11:AV15"/>
    <mergeCell ref="AV20:AV23"/>
    <mergeCell ref="AV24:AV27"/>
    <mergeCell ref="AH11:AH15"/>
    <mergeCell ref="AI12:AI15"/>
    <mergeCell ref="W24:W25"/>
    <mergeCell ref="AI20:AI23"/>
    <mergeCell ref="AH16:AH19"/>
    <mergeCell ref="AI16:AI19"/>
    <mergeCell ref="AR16:AR19"/>
    <mergeCell ref="AS16:AS19"/>
    <mergeCell ref="AT16:AT19"/>
    <mergeCell ref="AU16:AU19"/>
    <mergeCell ref="A16:A19"/>
    <mergeCell ref="B16:B19"/>
    <mergeCell ref="I16:I17"/>
    <mergeCell ref="J16:J17"/>
    <mergeCell ref="K16:K17"/>
    <mergeCell ref="L16:L17"/>
    <mergeCell ref="O16:O17"/>
    <mergeCell ref="P16:P17"/>
    <mergeCell ref="Q16:Q17"/>
    <mergeCell ref="R16:R17"/>
    <mergeCell ref="S16:S17"/>
    <mergeCell ref="V16:V17"/>
    <mergeCell ref="W16:W17"/>
    <mergeCell ref="X16:X17"/>
    <mergeCell ref="C16:C17"/>
    <mergeCell ref="C18:C19"/>
    <mergeCell ref="I18:I19"/>
    <mergeCell ref="J18:J19"/>
    <mergeCell ref="K18:K19"/>
    <mergeCell ref="L18:L19"/>
    <mergeCell ref="AA30:AA31"/>
    <mergeCell ref="AB30:AB31"/>
    <mergeCell ref="T26:T27"/>
    <mergeCell ref="U26:U27"/>
    <mergeCell ref="T28:T29"/>
    <mergeCell ref="U28:U29"/>
    <mergeCell ref="T30:T31"/>
    <mergeCell ref="U30:U31"/>
    <mergeCell ref="AA24:AA25"/>
    <mergeCell ref="AB24:AB25"/>
    <mergeCell ref="Z24:Z25"/>
    <mergeCell ref="Z26:Z27"/>
    <mergeCell ref="Z28:Z29"/>
    <mergeCell ref="Z30:Z31"/>
    <mergeCell ref="T24:T25"/>
    <mergeCell ref="U24:U25"/>
    <mergeCell ref="O18:O19"/>
    <mergeCell ref="P18:P19"/>
    <mergeCell ref="Q18:Q19"/>
    <mergeCell ref="R18:R19"/>
    <mergeCell ref="S18:S19"/>
    <mergeCell ref="AB26:AB27"/>
    <mergeCell ref="AA28:AA29"/>
    <mergeCell ref="AB28:AB29"/>
    <mergeCell ref="R28:R29"/>
    <mergeCell ref="S20:S21"/>
    <mergeCell ref="O20:O21"/>
    <mergeCell ref="O22:O23"/>
    <mergeCell ref="O24:O25"/>
    <mergeCell ref="O26:O27"/>
    <mergeCell ref="O28:O29"/>
    <mergeCell ref="Z20:Z21"/>
    <mergeCell ref="Z22:Z23"/>
    <mergeCell ref="T16:T17"/>
    <mergeCell ref="U16:U17"/>
    <mergeCell ref="T18:T19"/>
    <mergeCell ref="U18:U19"/>
    <mergeCell ref="T20:T21"/>
    <mergeCell ref="U20:U21"/>
    <mergeCell ref="T22:T23"/>
    <mergeCell ref="U22:U23"/>
    <mergeCell ref="N28:N29"/>
    <mergeCell ref="M30:M31"/>
    <mergeCell ref="N30:N31"/>
    <mergeCell ref="AA16:AA17"/>
    <mergeCell ref="AA26:AA27"/>
    <mergeCell ref="Y22:Y23"/>
    <mergeCell ref="Y24:Y25"/>
    <mergeCell ref="Y26:Y27"/>
    <mergeCell ref="Y28:Y29"/>
    <mergeCell ref="Y30:Y31"/>
    <mergeCell ref="V18:V19"/>
    <mergeCell ref="W18:W19"/>
    <mergeCell ref="X18:X19"/>
    <mergeCell ref="W22:W23"/>
    <mergeCell ref="V20:V21"/>
    <mergeCell ref="W20:W21"/>
    <mergeCell ref="V22:V23"/>
    <mergeCell ref="V24:V25"/>
    <mergeCell ref="S28:S29"/>
    <mergeCell ref="Y16:Y17"/>
    <mergeCell ref="Y18:Y19"/>
    <mergeCell ref="Y20:Y21"/>
    <mergeCell ref="AA18:AA19"/>
    <mergeCell ref="AA20:AA21"/>
    <mergeCell ref="D16:D17"/>
    <mergeCell ref="D18:D19"/>
    <mergeCell ref="D20:D21"/>
    <mergeCell ref="D22:D23"/>
    <mergeCell ref="D24:D25"/>
    <mergeCell ref="D26:D27"/>
    <mergeCell ref="D28:D29"/>
    <mergeCell ref="D30:D31"/>
    <mergeCell ref="M16:M17"/>
    <mergeCell ref="M24:M25"/>
    <mergeCell ref="M26:M27"/>
    <mergeCell ref="M28:M29"/>
    <mergeCell ref="L20:L21"/>
    <mergeCell ref="K22:K23"/>
    <mergeCell ref="L22:L23"/>
    <mergeCell ref="K24:K25"/>
    <mergeCell ref="L24:L25"/>
    <mergeCell ref="L26:L27"/>
    <mergeCell ref="K28:K29"/>
    <mergeCell ref="L28:L29"/>
    <mergeCell ref="N16:N17"/>
    <mergeCell ref="M18:M19"/>
    <mergeCell ref="N18:N19"/>
    <mergeCell ref="M20:M21"/>
    <mergeCell ref="N20:N21"/>
    <mergeCell ref="M22:M23"/>
    <mergeCell ref="N22:N23"/>
    <mergeCell ref="AE26:AE27"/>
    <mergeCell ref="AF26:AF27"/>
    <mergeCell ref="AE20:AE21"/>
    <mergeCell ref="AF20:AF21"/>
    <mergeCell ref="AE22:AE23"/>
    <mergeCell ref="AF22:AF23"/>
    <mergeCell ref="AE24:AE25"/>
    <mergeCell ref="AF24:AF25"/>
    <mergeCell ref="N24:N25"/>
    <mergeCell ref="N26:N27"/>
    <mergeCell ref="AB16:AB17"/>
    <mergeCell ref="AB18:AB19"/>
    <mergeCell ref="AB20:AB21"/>
    <mergeCell ref="AA22:AA23"/>
    <mergeCell ref="AB22:AB23"/>
    <mergeCell ref="Z16:Z17"/>
    <mergeCell ref="Z18:Z19"/>
    <mergeCell ref="AE28:AE29"/>
    <mergeCell ref="AF28:AF29"/>
    <mergeCell ref="AE30:AE31"/>
    <mergeCell ref="AF30:AF31"/>
    <mergeCell ref="AC16:AC17"/>
    <mergeCell ref="AC18:AC19"/>
    <mergeCell ref="AC20:AC21"/>
    <mergeCell ref="AC22:AC23"/>
    <mergeCell ref="AC24:AC25"/>
    <mergeCell ref="AC26:AC27"/>
    <mergeCell ref="AC28:AC29"/>
    <mergeCell ref="AC30:AC31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E16:AE17"/>
    <mergeCell ref="AF16:AF17"/>
    <mergeCell ref="AE18:AE19"/>
    <mergeCell ref="AF18:AF19"/>
  </mergeCells>
  <phoneticPr fontId="46" type="noConversion"/>
  <printOptions horizontalCentered="1"/>
  <pageMargins left="7.874015748031496E-2" right="3.937007874015748E-2" top="0.62992125984251968" bottom="7.874015748031496E-2" header="7.874015748031496E-2" footer="7.874015748031496E-2"/>
  <pageSetup paperSize="9" scale="40" fitToHeight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>
      <selection activeCell="E32" sqref="E32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2020-01-11T21:32:47Z</dcterms:modified>
</cp:coreProperties>
</file>