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monicaradulescu/upwork/bogdan/employee timesheets/"/>
    </mc:Choice>
  </mc:AlternateContent>
  <xr:revisionPtr revIDLastSave="0" documentId="13_ncr:1_{17C5606A-28CE-824A-AADA-AC3D5BB37FA3}" xr6:coauthVersionLast="47" xr6:coauthVersionMax="47" xr10:uidLastSave="{00000000-0000-0000-0000-000000000000}"/>
  <bookViews>
    <workbookView xWindow="0" yWindow="760" windowWidth="30240" windowHeight="17660" xr2:uid="{00000000-000D-0000-FFFF-FFFF00000000}"/>
  </bookViews>
  <sheets>
    <sheet name="Sample" sheetId="1" r:id="rId1"/>
    <sheet name="Tem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J17" i="2"/>
  <c r="J19" i="2" s="1"/>
  <c r="I17" i="2"/>
  <c r="I19" i="2" s="1"/>
  <c r="H17" i="2"/>
  <c r="H19" i="2" s="1"/>
  <c r="G15" i="2"/>
  <c r="F15" i="2"/>
  <c r="G14" i="2"/>
  <c r="F14" i="2"/>
  <c r="G13" i="2"/>
  <c r="F13" i="2"/>
  <c r="G12" i="2"/>
  <c r="F12" i="2"/>
  <c r="K12" i="2" s="1"/>
  <c r="G11" i="2"/>
  <c r="F11" i="2"/>
  <c r="C23" i="2" s="1"/>
  <c r="G10" i="2"/>
  <c r="F10" i="2"/>
  <c r="K10" i="2" s="1"/>
  <c r="G9" i="2"/>
  <c r="F9" i="2"/>
  <c r="K9" i="2" s="1"/>
  <c r="J17" i="1"/>
  <c r="J19" i="1" s="1"/>
  <c r="I17" i="1"/>
  <c r="I19" i="1" s="1"/>
  <c r="H17" i="1"/>
  <c r="H19" i="1" s="1"/>
  <c r="G15" i="1"/>
  <c r="F15" i="1"/>
  <c r="K15" i="1" s="1"/>
  <c r="G14" i="1"/>
  <c r="F14" i="1"/>
  <c r="G13" i="1"/>
  <c r="F13" i="1"/>
  <c r="K13" i="1" s="1"/>
  <c r="G12" i="1"/>
  <c r="F12" i="1"/>
  <c r="G11" i="1"/>
  <c r="F11" i="1"/>
  <c r="K11" i="1" s="1"/>
  <c r="G10" i="1"/>
  <c r="F10" i="1"/>
  <c r="K10" i="1" s="1"/>
  <c r="G9" i="1"/>
  <c r="F9" i="1"/>
  <c r="K14" i="2" l="1"/>
  <c r="K15" i="2"/>
  <c r="G17" i="2"/>
  <c r="G19" i="2" s="1"/>
  <c r="K13" i="2"/>
  <c r="K11" i="2"/>
  <c r="B23" i="2"/>
  <c r="B24" i="2" s="1"/>
  <c r="F17" i="2"/>
  <c r="F19" i="2" s="1"/>
  <c r="C22" i="2"/>
  <c r="C24" i="2" s="1"/>
  <c r="K9" i="1"/>
  <c r="K12" i="1"/>
  <c r="C23" i="1"/>
  <c r="G17" i="1"/>
  <c r="G19" i="1" s="1"/>
  <c r="B22" i="1"/>
  <c r="B24" i="1" s="1"/>
  <c r="B23" i="1"/>
  <c r="C22" i="1"/>
  <c r="C24" i="1" s="1"/>
  <c r="K14" i="1"/>
  <c r="K17" i="1" s="1"/>
  <c r="K27" i="1" s="1"/>
  <c r="F17" i="1"/>
  <c r="F19" i="1" s="1"/>
  <c r="K17" i="2" l="1"/>
  <c r="K27" i="2" s="1"/>
  <c r="K30" i="2"/>
  <c r="K19" i="2"/>
  <c r="K19" i="1"/>
  <c r="K30" i="1"/>
</calcChain>
</file>

<file path=xl/sharedStrings.xml><?xml version="1.0" encoding="utf-8"?>
<sst xmlns="http://schemas.openxmlformats.org/spreadsheetml/2006/main" count="81" uniqueCount="32">
  <si>
    <t>Project Timesheet</t>
  </si>
  <si>
    <t>Employee</t>
  </si>
  <si>
    <t>Andrea Iutti</t>
  </si>
  <si>
    <t>Date starting</t>
  </si>
  <si>
    <t>Manager</t>
  </si>
  <si>
    <t>John Smith</t>
  </si>
  <si>
    <t>Regular Hours</t>
  </si>
  <si>
    <t>Date</t>
  </si>
  <si>
    <t>Client</t>
  </si>
  <si>
    <t>Start Time</t>
  </si>
  <si>
    <t>End Time</t>
  </si>
  <si>
    <t>Break</t>
  </si>
  <si>
    <t>Regular</t>
  </si>
  <si>
    <t>Overtime</t>
  </si>
  <si>
    <t>Sick</t>
  </si>
  <si>
    <t xml:space="preserve">Vacation </t>
  </si>
  <si>
    <t>Holiday</t>
  </si>
  <si>
    <t>TOTAL HRS</t>
  </si>
  <si>
    <t>Client #1</t>
  </si>
  <si>
    <t>Client #2</t>
  </si>
  <si>
    <t>Total Hours</t>
  </si>
  <si>
    <t>Hourly Rate</t>
  </si>
  <si>
    <t>--</t>
  </si>
  <si>
    <t>TOTAL PAY</t>
  </si>
  <si>
    <t>Total Hours per Client</t>
  </si>
  <si>
    <t>Total Pay per Client</t>
  </si>
  <si>
    <t>Total</t>
  </si>
  <si>
    <t>Employee Signature:</t>
  </si>
  <si>
    <t>Date:</t>
  </si>
  <si>
    <t xml:space="preserve"> </t>
  </si>
  <si>
    <t>Manager Signature:</t>
  </si>
  <si>
    <r>
      <rPr>
        <sz val="10"/>
        <rFont val="Arial"/>
        <family val="2"/>
      </rPr>
      <t xml:space="preserve">This timesheet template was provided by  </t>
    </r>
    <r>
      <rPr>
        <u/>
        <sz val="10"/>
        <color rgb="FF1155CC"/>
        <rFont val="Arial"/>
        <family val="2"/>
      </rPr>
      <t>http://LeaveBoard.com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</si>
</sst>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/d/yyyy"/>
    <numFmt numFmtId="165" formatCode="[h]:mm"/>
    <numFmt numFmtId="166" formatCode="dddd&quot;, &quot;mmmm&quot; &quot;d&quot;, &quot;yyyy"/>
    <numFmt numFmtId="167" formatCode="h&quot;:&quot;mm&quot; &quot;AM/PM"/>
    <numFmt numFmtId="168" formatCode="[h]&quot;:&quot;m"/>
    <numFmt numFmtId="169" formatCode="[h]&quot;.&quot;m"/>
    <numFmt numFmtId="170" formatCode="h&quot;:&quot;mm"/>
    <numFmt numFmtId="171" formatCode="&quot;$&quot;#,##0.00"/>
    <numFmt numFmtId="172" formatCode="&quot;$&quot;#,##0"/>
  </numFmts>
  <fonts count="18" x14ac:knownFonts="1">
    <font>
      <sz val="10"/>
      <color rgb="FF000000"/>
      <name val="Arial"/>
      <scheme val="minor"/>
    </font>
    <font>
      <b/>
      <sz val="18"/>
      <color rgb="FF38761D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rgb="FF999999"/>
      <name val="Arial"/>
      <family val="2"/>
    </font>
    <font>
      <b/>
      <sz val="10"/>
      <color rgb="FF999999"/>
      <name val="Arial"/>
      <family val="2"/>
    </font>
    <font>
      <b/>
      <sz val="10"/>
      <color rgb="FFFFFFFF"/>
      <name val="Arial"/>
      <family val="2"/>
    </font>
    <font>
      <b/>
      <sz val="10"/>
      <color rgb="FF495057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38761D"/>
      <name val="Arial"/>
      <family val="2"/>
    </font>
    <font>
      <b/>
      <sz val="10"/>
      <color rgb="FF38761D"/>
      <name val="Arial"/>
      <family val="2"/>
      <scheme val="minor"/>
    </font>
    <font>
      <b/>
      <sz val="11"/>
      <color theme="1"/>
      <name val="Calibri"/>
      <family val="2"/>
    </font>
    <font>
      <b/>
      <sz val="12"/>
      <color rgb="FF595959"/>
      <name val="Calibri"/>
      <family val="2"/>
    </font>
    <font>
      <b/>
      <sz val="11"/>
      <color theme="1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F1E5"/>
        <bgColor rgb="FFD9F1E5"/>
      </patternFill>
    </fill>
    <fill>
      <patternFill patternType="solid">
        <fgColor rgb="FFFFFFFF"/>
        <bgColor rgb="FFFFFFFF"/>
      </patternFill>
    </fill>
    <fill>
      <patternFill patternType="solid">
        <fgColor rgb="FF51C883"/>
        <bgColor rgb="FF51C883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CCCCCC"/>
      </bottom>
      <diagonal/>
    </border>
    <border>
      <left style="thin">
        <color rgb="FFD9D9D9"/>
      </left>
      <right style="thin">
        <color rgb="FFD9D9D9"/>
      </right>
      <top/>
      <bottom style="thin">
        <color rgb="FFCCCCCC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EEECE1"/>
      </left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theme="2" tint="-0.14996795556505021"/>
      </left>
      <right style="thin">
        <color theme="2" tint="-0.14996795556505021"/>
      </right>
      <top style="thin">
        <color theme="2" tint="-0.14996795556505021"/>
      </top>
      <bottom/>
      <diagonal/>
    </border>
    <border>
      <left style="thin">
        <color theme="2" tint="-0.14996795556505021"/>
      </left>
      <right style="thin">
        <color theme="2" tint="-0.14996795556505021"/>
      </right>
      <top/>
      <bottom style="thin">
        <color theme="2" tint="-0.14996795556505021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theme="2" tint="-0.14996795556505021"/>
      </right>
      <top/>
      <bottom style="thin">
        <color rgb="FFCCCCCC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164" fontId="2" fillId="0" borderId="0" xfId="0" applyNumberFormat="1" applyFont="1"/>
    <xf numFmtId="164" fontId="4" fillId="0" borderId="2" xfId="0" applyNumberFormat="1" applyFont="1" applyBorder="1" applyAlignment="1">
      <alignment horizontal="center"/>
    </xf>
    <xf numFmtId="165" fontId="2" fillId="3" borderId="0" xfId="0" applyNumberFormat="1" applyFont="1" applyFill="1"/>
    <xf numFmtId="165" fontId="5" fillId="0" borderId="0" xfId="0" applyNumberFormat="1" applyFont="1"/>
    <xf numFmtId="165" fontId="2" fillId="0" borderId="0" xfId="0" applyNumberFormat="1" applyFont="1"/>
    <xf numFmtId="4" fontId="6" fillId="3" borderId="2" xfId="0" applyNumberFormat="1" applyFont="1" applyFill="1" applyBorder="1" applyAlignment="1">
      <alignment horizontal="center"/>
    </xf>
    <xf numFmtId="0" fontId="2" fillId="3" borderId="0" xfId="0" applyFont="1" applyFill="1"/>
    <xf numFmtId="166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167" fontId="7" fillId="4" borderId="0" xfId="0" applyNumberFormat="1" applyFont="1" applyFill="1" applyAlignment="1">
      <alignment horizontal="center"/>
    </xf>
    <xf numFmtId="165" fontId="7" fillId="4" borderId="0" xfId="0" applyNumberFormat="1" applyFont="1" applyFill="1" applyAlignment="1">
      <alignment horizontal="center"/>
    </xf>
    <xf numFmtId="166" fontId="8" fillId="3" borderId="3" xfId="0" applyNumberFormat="1" applyFont="1" applyFill="1" applyBorder="1" applyAlignment="1">
      <alignment horizontal="left"/>
    </xf>
    <xf numFmtId="0" fontId="9" fillId="0" borderId="0" xfId="0" applyFont="1"/>
    <xf numFmtId="167" fontId="10" fillId="3" borderId="3" xfId="0" applyNumberFormat="1" applyFont="1" applyFill="1" applyBorder="1"/>
    <xf numFmtId="168" fontId="2" fillId="3" borderId="3" xfId="0" applyNumberFormat="1" applyFont="1" applyFill="1" applyBorder="1" applyAlignment="1">
      <alignment horizontal="center"/>
    </xf>
    <xf numFmtId="4" fontId="2" fillId="5" borderId="3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4" fontId="2" fillId="3" borderId="3" xfId="0" applyNumberFormat="1" applyFont="1" applyFill="1" applyBorder="1"/>
    <xf numFmtId="169" fontId="2" fillId="3" borderId="3" xfId="0" applyNumberFormat="1" applyFont="1" applyFill="1" applyBorder="1" applyAlignment="1">
      <alignment horizontal="center"/>
    </xf>
    <xf numFmtId="170" fontId="2" fillId="3" borderId="3" xfId="0" applyNumberFormat="1" applyFont="1" applyFill="1" applyBorder="1" applyAlignment="1">
      <alignment horizontal="center"/>
    </xf>
    <xf numFmtId="0" fontId="10" fillId="3" borderId="3" xfId="0" applyFont="1" applyFill="1" applyBorder="1"/>
    <xf numFmtId="20" fontId="10" fillId="3" borderId="3" xfId="0" applyNumberFormat="1" applyFont="1" applyFill="1" applyBorder="1" applyAlignment="1">
      <alignment horizontal="center"/>
    </xf>
    <xf numFmtId="165" fontId="10" fillId="3" borderId="3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3" borderId="5" xfId="0" applyFont="1" applyFill="1" applyBorder="1"/>
    <xf numFmtId="165" fontId="2" fillId="3" borderId="4" xfId="0" applyNumberFormat="1" applyFont="1" applyFill="1" applyBorder="1"/>
    <xf numFmtId="165" fontId="2" fillId="3" borderId="5" xfId="0" applyNumberFormat="1" applyFont="1" applyFill="1" applyBorder="1"/>
    <xf numFmtId="4" fontId="2" fillId="3" borderId="6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12" fillId="2" borderId="0" xfId="0" applyFont="1" applyFill="1" applyAlignment="1">
      <alignment wrapText="1"/>
    </xf>
    <xf numFmtId="0" fontId="12" fillId="2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7" xfId="0" applyFont="1" applyBorder="1"/>
    <xf numFmtId="0" fontId="14" fillId="0" borderId="2" xfId="0" applyFont="1" applyBorder="1"/>
    <xf numFmtId="171" fontId="2" fillId="0" borderId="0" xfId="0" applyNumberFormat="1" applyFont="1"/>
    <xf numFmtId="4" fontId="4" fillId="2" borderId="2" xfId="0" applyNumberFormat="1" applyFont="1" applyFill="1" applyBorder="1" applyAlignment="1">
      <alignment horizontal="center"/>
    </xf>
    <xf numFmtId="166" fontId="14" fillId="0" borderId="2" xfId="0" applyNumberFormat="1" applyFont="1" applyBorder="1"/>
    <xf numFmtId="171" fontId="15" fillId="2" borderId="2" xfId="0" applyNumberFormat="1" applyFont="1" applyFill="1" applyBorder="1" applyAlignment="1">
      <alignment horizontal="center"/>
    </xf>
    <xf numFmtId="166" fontId="2" fillId="0" borderId="0" xfId="0" applyNumberFormat="1" applyFont="1"/>
    <xf numFmtId="0" fontId="1" fillId="2" borderId="0" xfId="0" applyFont="1" applyFill="1" applyAlignment="1">
      <alignment horizontal="center"/>
    </xf>
    <xf numFmtId="0" fontId="0" fillId="0" borderId="0" xfId="0"/>
    <xf numFmtId="0" fontId="5" fillId="0" borderId="1" xfId="0" applyFont="1" applyBorder="1"/>
    <xf numFmtId="0" fontId="3" fillId="0" borderId="1" xfId="0" applyFont="1" applyBorder="1"/>
    <xf numFmtId="165" fontId="5" fillId="0" borderId="2" xfId="0" applyNumberFormat="1" applyFont="1" applyBorder="1"/>
    <xf numFmtId="0" fontId="3" fillId="0" borderId="2" xfId="0" applyFont="1" applyBorder="1"/>
    <xf numFmtId="0" fontId="2" fillId="0" borderId="0" xfId="0" applyFont="1"/>
    <xf numFmtId="171" fontId="14" fillId="0" borderId="2" xfId="0" applyNumberFormat="1" applyFont="1" applyBorder="1"/>
    <xf numFmtId="0" fontId="14" fillId="0" borderId="2" xfId="0" applyFont="1" applyBorder="1"/>
    <xf numFmtId="166" fontId="16" fillId="2" borderId="0" xfId="0" applyNumberFormat="1" applyFont="1" applyFill="1" applyAlignment="1">
      <alignment horizontal="center"/>
    </xf>
    <xf numFmtId="171" fontId="2" fillId="0" borderId="3" xfId="0" applyNumberFormat="1" applyFont="1" applyBorder="1" applyAlignment="1">
      <alignment horizontal="center"/>
    </xf>
    <xf numFmtId="0" fontId="4" fillId="0" borderId="8" xfId="0" applyFont="1" applyBorder="1"/>
    <xf numFmtId="0" fontId="11" fillId="2" borderId="8" xfId="0" applyFont="1" applyFill="1" applyBorder="1"/>
    <xf numFmtId="4" fontId="2" fillId="3" borderId="9" xfId="0" applyNumberFormat="1" applyFont="1" applyFill="1" applyBorder="1" applyAlignment="1">
      <alignment horizontal="center"/>
    </xf>
    <xf numFmtId="171" fontId="2" fillId="0" borderId="10" xfId="0" applyNumberFormat="1" applyFont="1" applyBorder="1" applyAlignment="1">
      <alignment horizontal="center"/>
    </xf>
    <xf numFmtId="172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71" fontId="2" fillId="2" borderId="11" xfId="0" applyNumberFormat="1" applyFont="1" applyFill="1" applyBorder="1" applyAlignment="1">
      <alignment horizontal="center"/>
    </xf>
    <xf numFmtId="172" fontId="2" fillId="2" borderId="11" xfId="0" applyNumberFormat="1" applyFont="1" applyFill="1" applyBorder="1" applyAlignment="1">
      <alignment horizontal="center"/>
    </xf>
    <xf numFmtId="171" fontId="4" fillId="2" borderId="11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165" fontId="2" fillId="2" borderId="12" xfId="0" applyNumberFormat="1" applyFont="1" applyFill="1" applyBorder="1"/>
    <xf numFmtId="165" fontId="2" fillId="2" borderId="4" xfId="0" applyNumberFormat="1" applyFont="1" applyFill="1" applyBorder="1"/>
    <xf numFmtId="0" fontId="2" fillId="2" borderId="4" xfId="0" applyFont="1" applyFill="1" applyBorder="1"/>
    <xf numFmtId="0" fontId="2" fillId="2" borderId="13" xfId="0" applyFont="1" applyFill="1" applyBorder="1"/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aveboard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eaveboar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013"/>
  <sheetViews>
    <sheetView showGridLines="0" tabSelected="1" zoomScale="120" zoomScaleNormal="120" workbookViewId="0">
      <selection sqref="A1:K1"/>
    </sheetView>
  </sheetViews>
  <sheetFormatPr baseColWidth="10" defaultColWidth="12.6640625" defaultRowHeight="15.75" customHeight="1" x14ac:dyDescent="0.15"/>
  <cols>
    <col min="1" max="1" width="23.6640625" customWidth="1"/>
    <col min="2" max="2" width="11" bestFit="1" customWidth="1"/>
    <col min="3" max="11" width="9.83203125" customWidth="1"/>
    <col min="12" max="12" width="7.33203125" customWidth="1"/>
  </cols>
  <sheetData>
    <row r="1" spans="1:18" ht="33.75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</row>
    <row r="2" spans="1:18" ht="17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ht="16" x14ac:dyDescent="0.2">
      <c r="A4" s="2" t="s">
        <v>1</v>
      </c>
      <c r="B4" s="3"/>
      <c r="C4" s="46" t="s">
        <v>2</v>
      </c>
      <c r="D4" s="47"/>
      <c r="E4" s="47"/>
      <c r="F4" s="4"/>
      <c r="G4" s="1"/>
      <c r="H4" s="1"/>
      <c r="I4" s="69" t="s">
        <v>3</v>
      </c>
      <c r="J4" s="69"/>
      <c r="K4" s="5">
        <v>45880</v>
      </c>
      <c r="L4" s="1"/>
      <c r="M4" s="1"/>
      <c r="N4" s="1"/>
      <c r="O4" s="1"/>
      <c r="P4" s="1"/>
      <c r="Q4" s="1"/>
    </row>
    <row r="5" spans="1:18" ht="13" x14ac:dyDescent="0.15">
      <c r="A5" s="1"/>
      <c r="B5" s="6"/>
      <c r="C5" s="6"/>
      <c r="D5" s="6"/>
      <c r="E5" s="6"/>
      <c r="F5" s="6"/>
      <c r="G5" s="1"/>
      <c r="H5" s="1"/>
      <c r="I5" s="1"/>
      <c r="J5" s="6"/>
      <c r="K5" s="1"/>
      <c r="L5" s="1"/>
      <c r="M5" s="1"/>
      <c r="N5" s="1"/>
      <c r="O5" s="1"/>
      <c r="P5" s="1"/>
      <c r="Q5" s="1"/>
    </row>
    <row r="6" spans="1:18" ht="16" x14ac:dyDescent="0.2">
      <c r="A6" s="2" t="s">
        <v>4</v>
      </c>
      <c r="B6" s="7"/>
      <c r="C6" s="48" t="s">
        <v>5</v>
      </c>
      <c r="D6" s="49"/>
      <c r="E6" s="49"/>
      <c r="F6" s="6"/>
      <c r="G6" s="8"/>
      <c r="H6" s="8"/>
      <c r="I6" s="69" t="s">
        <v>6</v>
      </c>
      <c r="J6" s="69"/>
      <c r="K6" s="9">
        <v>8</v>
      </c>
      <c r="L6" s="1"/>
      <c r="M6" s="1"/>
      <c r="N6" s="1"/>
      <c r="O6" s="1"/>
      <c r="P6" s="1"/>
      <c r="Q6" s="1"/>
    </row>
    <row r="7" spans="1:18" ht="13" x14ac:dyDescent="0.15">
      <c r="A7" s="50"/>
      <c r="B7" s="45"/>
      <c r="C7" s="45"/>
      <c r="D7" s="1"/>
      <c r="E7" s="1"/>
      <c r="F7" s="1"/>
      <c r="G7" s="1"/>
      <c r="H7" s="1"/>
      <c r="I7" s="1"/>
      <c r="J7" s="1"/>
      <c r="K7" s="10"/>
      <c r="L7" s="10"/>
    </row>
    <row r="8" spans="1:18" ht="13" x14ac:dyDescent="0.15">
      <c r="A8" s="11" t="s">
        <v>7</v>
      </c>
      <c r="B8" s="12" t="s">
        <v>8</v>
      </c>
      <c r="C8" s="12" t="s">
        <v>9</v>
      </c>
      <c r="D8" s="13" t="s">
        <v>10</v>
      </c>
      <c r="E8" s="13" t="s">
        <v>11</v>
      </c>
      <c r="F8" s="14" t="s">
        <v>12</v>
      </c>
      <c r="G8" s="14" t="s">
        <v>13</v>
      </c>
      <c r="H8" s="12" t="s">
        <v>14</v>
      </c>
      <c r="I8" s="12" t="s">
        <v>15</v>
      </c>
      <c r="J8" s="12" t="s">
        <v>16</v>
      </c>
      <c r="K8" s="12" t="s">
        <v>17</v>
      </c>
      <c r="L8" s="1"/>
    </row>
    <row r="9" spans="1:18" ht="13" x14ac:dyDescent="0.15">
      <c r="A9" s="15">
        <v>45852</v>
      </c>
      <c r="B9" s="16" t="s">
        <v>18</v>
      </c>
      <c r="C9" s="17">
        <v>0.375</v>
      </c>
      <c r="D9" s="17">
        <v>0.45833333333333331</v>
      </c>
      <c r="E9" s="18">
        <v>2.0833333333333332E-2</v>
      </c>
      <c r="F9" s="19">
        <f t="shared" ref="F9:F15" si="0">IF(24*(D9-C9-E9)&gt;=$K$6, $K$6, 24*(D9-C9-E9))</f>
        <v>1.4999999999999996</v>
      </c>
      <c r="G9" s="19">
        <f t="shared" ref="G9:G15" si="1">IF(24*(D9-C9-E9)&gt;=$K$6, 24*(D9-C9-E9)-$K$6, 0)</f>
        <v>0</v>
      </c>
      <c r="H9" s="20">
        <v>1</v>
      </c>
      <c r="I9" s="21"/>
      <c r="J9" s="21"/>
      <c r="K9" s="64">
        <f t="shared" ref="K9:K15" si="2">F9+G9+H9+I9+J9</f>
        <v>2.4999999999999996</v>
      </c>
      <c r="L9" s="1"/>
    </row>
    <row r="10" spans="1:18" ht="13" x14ac:dyDescent="0.15">
      <c r="A10" s="15">
        <v>45852</v>
      </c>
      <c r="B10" s="16" t="s">
        <v>19</v>
      </c>
      <c r="C10" s="17">
        <v>0.45833333333333331</v>
      </c>
      <c r="D10" s="17">
        <v>0.75</v>
      </c>
      <c r="E10" s="22">
        <v>2.0833333333333332E-2</v>
      </c>
      <c r="F10" s="19">
        <f t="shared" si="0"/>
        <v>6.5000000000000009</v>
      </c>
      <c r="G10" s="19">
        <f t="shared" si="1"/>
        <v>0</v>
      </c>
      <c r="H10" s="21"/>
      <c r="I10" s="21"/>
      <c r="J10" s="21"/>
      <c r="K10" s="64">
        <f t="shared" si="2"/>
        <v>6.5000000000000009</v>
      </c>
      <c r="L10" s="1"/>
    </row>
    <row r="11" spans="1:18" ht="13" x14ac:dyDescent="0.15">
      <c r="A11" s="15">
        <v>45853</v>
      </c>
      <c r="B11" s="16" t="s">
        <v>19</v>
      </c>
      <c r="C11" s="17">
        <v>0.33333333333333331</v>
      </c>
      <c r="D11" s="17">
        <v>0.79166666666666663</v>
      </c>
      <c r="E11" s="23">
        <v>2.0833333333333332E-2</v>
      </c>
      <c r="F11" s="19">
        <f t="shared" si="0"/>
        <v>8</v>
      </c>
      <c r="G11" s="19">
        <f t="shared" si="1"/>
        <v>2.5</v>
      </c>
      <c r="H11" s="20">
        <v>2</v>
      </c>
      <c r="I11" s="21"/>
      <c r="J11" s="21"/>
      <c r="K11" s="64">
        <f t="shared" si="2"/>
        <v>12.5</v>
      </c>
      <c r="L11" s="1"/>
    </row>
    <row r="12" spans="1:18" ht="13" x14ac:dyDescent="0.15">
      <c r="A12" s="15">
        <v>45854</v>
      </c>
      <c r="B12" s="16" t="s">
        <v>18</v>
      </c>
      <c r="C12" s="17">
        <v>0.375</v>
      </c>
      <c r="D12" s="17">
        <v>0.70833333333333337</v>
      </c>
      <c r="E12" s="23">
        <v>1.0416666666666666E-2</v>
      </c>
      <c r="F12" s="19">
        <f t="shared" si="0"/>
        <v>7.75</v>
      </c>
      <c r="G12" s="19">
        <f t="shared" si="1"/>
        <v>0</v>
      </c>
      <c r="H12" s="21"/>
      <c r="I12" s="20">
        <v>4</v>
      </c>
      <c r="J12" s="21"/>
      <c r="K12" s="64">
        <f t="shared" si="2"/>
        <v>11.75</v>
      </c>
      <c r="L12" s="1"/>
    </row>
    <row r="13" spans="1:18" ht="13" x14ac:dyDescent="0.15">
      <c r="A13" s="15">
        <v>45855</v>
      </c>
      <c r="B13" s="24" t="s">
        <v>18</v>
      </c>
      <c r="C13" s="17">
        <v>0.35416666666666669</v>
      </c>
      <c r="D13" s="17">
        <v>0.5</v>
      </c>
      <c r="E13" s="25">
        <v>0</v>
      </c>
      <c r="F13" s="19">
        <f t="shared" si="0"/>
        <v>3.4999999999999996</v>
      </c>
      <c r="G13" s="19">
        <f t="shared" si="1"/>
        <v>0</v>
      </c>
      <c r="H13" s="21"/>
      <c r="I13" s="21"/>
      <c r="J13" s="20">
        <v>8</v>
      </c>
      <c r="K13" s="64">
        <f t="shared" si="2"/>
        <v>11.5</v>
      </c>
      <c r="L13" s="1"/>
    </row>
    <row r="14" spans="1:18" ht="13" x14ac:dyDescent="0.15">
      <c r="A14" s="15">
        <v>45855</v>
      </c>
      <c r="B14" s="24" t="s">
        <v>19</v>
      </c>
      <c r="C14" s="17">
        <v>0.54166666666666663</v>
      </c>
      <c r="D14" s="17">
        <v>0.72916666666666663</v>
      </c>
      <c r="E14" s="26">
        <v>0</v>
      </c>
      <c r="F14" s="19">
        <f t="shared" si="0"/>
        <v>4.5</v>
      </c>
      <c r="G14" s="19">
        <f t="shared" si="1"/>
        <v>0</v>
      </c>
      <c r="H14" s="21"/>
      <c r="I14" s="21"/>
      <c r="J14" s="21"/>
      <c r="K14" s="64">
        <f t="shared" si="2"/>
        <v>4.5</v>
      </c>
      <c r="L14" s="1"/>
    </row>
    <row r="15" spans="1:18" ht="13" x14ac:dyDescent="0.15">
      <c r="A15" s="15">
        <v>45856</v>
      </c>
      <c r="B15" s="16" t="s">
        <v>18</v>
      </c>
      <c r="C15" s="17">
        <v>0.375</v>
      </c>
      <c r="D15" s="17">
        <v>0.70833333333333337</v>
      </c>
      <c r="E15" s="26">
        <v>0</v>
      </c>
      <c r="F15" s="19">
        <f t="shared" si="0"/>
        <v>8</v>
      </c>
      <c r="G15" s="19">
        <f t="shared" si="1"/>
        <v>0</v>
      </c>
      <c r="H15" s="21"/>
      <c r="I15" s="21"/>
      <c r="J15" s="21"/>
      <c r="K15" s="64">
        <f t="shared" si="2"/>
        <v>8</v>
      </c>
      <c r="L15" s="1"/>
    </row>
    <row r="16" spans="1:18" ht="13" x14ac:dyDescent="0.15">
      <c r="A16" s="27"/>
      <c r="B16" s="27"/>
      <c r="C16" s="27"/>
      <c r="D16" s="28"/>
      <c r="E16" s="25"/>
      <c r="F16" s="29"/>
      <c r="G16" s="30"/>
      <c r="H16" s="27"/>
      <c r="I16" s="27"/>
      <c r="J16" s="27"/>
      <c r="K16" s="27"/>
      <c r="L16" s="1"/>
    </row>
    <row r="17" spans="1:17" ht="13" x14ac:dyDescent="0.15">
      <c r="A17" s="55" t="s">
        <v>20</v>
      </c>
      <c r="B17" s="1"/>
      <c r="C17" s="1"/>
      <c r="D17" s="1"/>
      <c r="E17" s="1"/>
      <c r="F17" s="57">
        <f>SUM(F9:F15)</f>
        <v>39.75</v>
      </c>
      <c r="G17" s="57">
        <f t="shared" ref="G17:K17" si="3">SUM(G9:G15)</f>
        <v>2.5</v>
      </c>
      <c r="H17" s="57">
        <f t="shared" si="3"/>
        <v>3</v>
      </c>
      <c r="I17" s="57">
        <f t="shared" si="3"/>
        <v>4</v>
      </c>
      <c r="J17" s="57">
        <f t="shared" si="3"/>
        <v>8</v>
      </c>
      <c r="K17" s="32">
        <f t="shared" si="3"/>
        <v>57.25</v>
      </c>
      <c r="L17" s="1"/>
      <c r="M17" s="1"/>
      <c r="N17" s="1"/>
      <c r="O17" s="1"/>
      <c r="P17" s="1"/>
      <c r="Q17" s="1"/>
    </row>
    <row r="18" spans="1:17" ht="13" x14ac:dyDescent="0.15">
      <c r="A18" s="55" t="s">
        <v>21</v>
      </c>
      <c r="B18" s="8"/>
      <c r="C18" s="8"/>
      <c r="D18" s="1"/>
      <c r="E18" s="1"/>
      <c r="F18" s="58">
        <v>50</v>
      </c>
      <c r="G18" s="58">
        <v>75</v>
      </c>
      <c r="H18" s="58">
        <v>0</v>
      </c>
      <c r="I18" s="59">
        <v>0</v>
      </c>
      <c r="J18" s="59">
        <v>0</v>
      </c>
      <c r="K18" s="60" t="s">
        <v>22</v>
      </c>
      <c r="L18" s="1"/>
    </row>
    <row r="19" spans="1:17" ht="13" x14ac:dyDescent="0.15">
      <c r="A19" s="56" t="s">
        <v>23</v>
      </c>
      <c r="B19" s="65"/>
      <c r="C19" s="66"/>
      <c r="D19" s="67"/>
      <c r="E19" s="68"/>
      <c r="F19" s="61">
        <f t="shared" ref="F19:J19" si="4">24*F17*F18</f>
        <v>47700</v>
      </c>
      <c r="G19" s="61">
        <f t="shared" si="4"/>
        <v>4500</v>
      </c>
      <c r="H19" s="61">
        <f t="shared" si="4"/>
        <v>0</v>
      </c>
      <c r="I19" s="62">
        <f t="shared" si="4"/>
        <v>0</v>
      </c>
      <c r="J19" s="62">
        <f t="shared" si="4"/>
        <v>0</v>
      </c>
      <c r="K19" s="63">
        <f>SUM(F19:J19)</f>
        <v>52200</v>
      </c>
      <c r="L19" s="1"/>
    </row>
    <row r="20" spans="1:17" ht="13" x14ac:dyDescent="0.15">
      <c r="A20" s="1"/>
      <c r="B20" s="8"/>
      <c r="C20" s="8"/>
      <c r="D20" s="8"/>
      <c r="E20" s="1"/>
      <c r="F20" s="1"/>
      <c r="G20" s="1"/>
      <c r="H20" s="1"/>
      <c r="I20" s="1"/>
      <c r="J20" s="1"/>
      <c r="K20" s="1"/>
      <c r="L20" s="1"/>
    </row>
    <row r="21" spans="1:17" ht="34.5" customHeight="1" x14ac:dyDescent="0.15">
      <c r="A21" s="33" t="s">
        <v>8</v>
      </c>
      <c r="B21" s="33" t="s">
        <v>24</v>
      </c>
      <c r="C21" s="33" t="s">
        <v>25</v>
      </c>
      <c r="D21" s="1"/>
      <c r="E21" s="1"/>
      <c r="F21" s="1"/>
      <c r="G21" s="1"/>
      <c r="H21" s="1"/>
      <c r="I21" s="1"/>
      <c r="J21" s="1"/>
      <c r="K21" s="1"/>
      <c r="L21" s="1"/>
    </row>
    <row r="22" spans="1:17" ht="13" x14ac:dyDescent="0.15">
      <c r="A22" s="16" t="s">
        <v>18</v>
      </c>
      <c r="B22" s="31">
        <f t="shared" ref="B22:B23" si="5">SUMIF($B$9:$B$15,A22,$F$9:$F$15)+SUMIF($B$9:$B$15,A22,$G$9:$G$15)</f>
        <v>20.75</v>
      </c>
      <c r="C22" s="54">
        <f t="shared" ref="C22:C23" si="6">SUMIF($B$9:$B$15,A22,$F$9:$F$15)*24*$F$18+SUMIF($B$9:$B$15,A22,$G$9:$G$15)*24*$G$18</f>
        <v>24900</v>
      </c>
      <c r="D22" s="1"/>
      <c r="E22" s="1"/>
      <c r="F22" s="1"/>
      <c r="G22" s="1"/>
      <c r="H22" s="1"/>
      <c r="I22" s="1"/>
      <c r="J22" s="1"/>
      <c r="K22" s="1"/>
      <c r="L22" s="1"/>
    </row>
    <row r="23" spans="1:17" ht="13" x14ac:dyDescent="0.15">
      <c r="A23" s="16" t="s">
        <v>19</v>
      </c>
      <c r="B23" s="31">
        <f t="shared" si="5"/>
        <v>21.5</v>
      </c>
      <c r="C23" s="54">
        <f t="shared" si="6"/>
        <v>27300</v>
      </c>
      <c r="D23" s="1"/>
      <c r="E23" s="1"/>
      <c r="F23" s="1"/>
      <c r="G23" s="1"/>
      <c r="H23" s="1"/>
      <c r="I23" s="1"/>
      <c r="J23" s="1"/>
      <c r="K23" s="1"/>
      <c r="L23" s="1"/>
    </row>
    <row r="24" spans="1:17" ht="13" x14ac:dyDescent="0.15">
      <c r="A24" s="34" t="s">
        <v>26</v>
      </c>
      <c r="B24" s="31">
        <f t="shared" ref="B24:C24" si="7">SUM(B22:B23)</f>
        <v>42.25</v>
      </c>
      <c r="C24" s="54">
        <f t="shared" si="7"/>
        <v>52200</v>
      </c>
      <c r="D24" s="1"/>
      <c r="E24" s="1"/>
      <c r="F24" s="1"/>
      <c r="G24" s="1"/>
      <c r="H24" s="1"/>
      <c r="I24" s="1"/>
      <c r="J24" s="1"/>
      <c r="K24" s="1"/>
      <c r="L24" s="1"/>
    </row>
    <row r="25" spans="1:17" ht="15" x14ac:dyDescent="0.2">
      <c r="A25" s="35"/>
      <c r="B25" s="1"/>
      <c r="C25" s="1"/>
      <c r="D25" s="35"/>
      <c r="E25" s="1"/>
      <c r="F25" s="1"/>
      <c r="G25" s="1"/>
      <c r="H25" s="1"/>
      <c r="I25" s="1"/>
      <c r="J25" s="1"/>
      <c r="K25" s="36"/>
      <c r="L25" s="1"/>
    </row>
    <row r="26" spans="1:17" ht="15" x14ac:dyDescent="0.2">
      <c r="A26" s="37" t="s">
        <v>27</v>
      </c>
      <c r="B26" s="1"/>
      <c r="C26" s="1"/>
      <c r="D26" s="35" t="s">
        <v>28</v>
      </c>
      <c r="E26" s="1"/>
      <c r="F26" s="1"/>
      <c r="G26" s="1"/>
      <c r="H26" s="1"/>
      <c r="I26" s="1"/>
      <c r="J26" s="1"/>
      <c r="K26" s="36" t="s">
        <v>17</v>
      </c>
      <c r="L26" s="1"/>
    </row>
    <row r="27" spans="1:17" ht="16" x14ac:dyDescent="0.2">
      <c r="A27" s="38" t="s">
        <v>29</v>
      </c>
      <c r="B27" s="39"/>
      <c r="C27" s="39"/>
      <c r="D27" s="51" t="s">
        <v>29</v>
      </c>
      <c r="E27" s="49"/>
      <c r="F27" s="1"/>
      <c r="G27" s="1"/>
      <c r="H27" s="1"/>
      <c r="I27" s="1"/>
      <c r="J27" s="1"/>
      <c r="K27" s="40">
        <f>K17</f>
        <v>57.25</v>
      </c>
      <c r="L27" s="1"/>
    </row>
    <row r="28" spans="1:17" ht="13" x14ac:dyDescent="0.15">
      <c r="A28" s="1"/>
      <c r="B28" s="39"/>
      <c r="C28" s="39"/>
      <c r="D28" s="1"/>
      <c r="E28" s="1"/>
      <c r="F28" s="1"/>
      <c r="G28" s="1"/>
      <c r="H28" s="1"/>
      <c r="I28" s="1"/>
      <c r="J28" s="1"/>
      <c r="K28" s="1"/>
      <c r="L28" s="1"/>
    </row>
    <row r="29" spans="1:17" ht="15" x14ac:dyDescent="0.2">
      <c r="A29" s="37" t="s">
        <v>30</v>
      </c>
      <c r="B29" s="39"/>
      <c r="C29" s="39"/>
      <c r="D29" s="35" t="s">
        <v>28</v>
      </c>
      <c r="E29" s="1"/>
      <c r="F29" s="1"/>
      <c r="G29" s="1"/>
      <c r="H29" s="1"/>
      <c r="I29" s="1"/>
      <c r="J29" s="1"/>
      <c r="K29" s="36" t="s">
        <v>23</v>
      </c>
      <c r="L29" s="1"/>
    </row>
    <row r="30" spans="1:17" ht="16" x14ac:dyDescent="0.2">
      <c r="A30" s="41" t="s">
        <v>29</v>
      </c>
      <c r="B30" s="1"/>
      <c r="C30" s="1"/>
      <c r="D30" s="52" t="s">
        <v>29</v>
      </c>
      <c r="E30" s="49"/>
      <c r="F30" s="1"/>
      <c r="G30" s="1"/>
      <c r="H30" s="1"/>
      <c r="I30" s="1"/>
      <c r="J30" s="1"/>
      <c r="K30" s="42">
        <f>SUM(F19:H19)</f>
        <v>52200</v>
      </c>
      <c r="L30" s="1"/>
    </row>
    <row r="31" spans="1:17" ht="13" x14ac:dyDescent="0.15">
      <c r="A31" s="4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7" ht="13" x14ac:dyDescent="0.15">
      <c r="A32" s="53" t="s">
        <v>31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1"/>
    </row>
    <row r="33" spans="1:12" ht="13" x14ac:dyDescent="0.15">
      <c r="A33" s="43"/>
      <c r="B33" s="43"/>
      <c r="C33" s="43"/>
      <c r="D33" s="43"/>
      <c r="E33" s="43"/>
      <c r="F33" s="43"/>
      <c r="G33" s="43"/>
      <c r="H33" s="43"/>
      <c r="I33" s="43"/>
      <c r="J33" s="1"/>
      <c r="K33" s="1"/>
      <c r="L33" s="1"/>
    </row>
    <row r="34" spans="1:12" ht="13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3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3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3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3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3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3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3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3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3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3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ht="13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ht="13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ht="13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ht="13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 ht="13" x14ac:dyDescent="0.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 ht="13" x14ac:dyDescent="0.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ht="13" x14ac:dyDescent="0.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1:12" ht="13" x14ac:dyDescent="0.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</row>
    <row r="1009" spans="1:12" ht="13" x14ac:dyDescent="0.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</row>
    <row r="1010" spans="1:12" ht="13" x14ac:dyDescent="0.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</row>
    <row r="1011" spans="1:12" ht="13" x14ac:dyDescent="0.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</row>
    <row r="1012" spans="1:12" ht="13" x14ac:dyDescent="0.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</row>
    <row r="1013" spans="1:12" ht="13" x14ac:dyDescent="0.1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</row>
  </sheetData>
  <mergeCells count="9">
    <mergeCell ref="D27:E27"/>
    <mergeCell ref="D30:E30"/>
    <mergeCell ref="A32:K32"/>
    <mergeCell ref="I6:J6"/>
    <mergeCell ref="I4:J4"/>
    <mergeCell ref="A1:K1"/>
    <mergeCell ref="C4:E4"/>
    <mergeCell ref="C6:E6"/>
    <mergeCell ref="A7:C7"/>
  </mergeCells>
  <hyperlinks>
    <hyperlink ref="A32" r:id="rId1" xr:uid="{00000000-0004-0000-0000-000000000000}"/>
  </hyperlink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1014"/>
  <sheetViews>
    <sheetView showGridLines="0" workbookViewId="0">
      <selection activeCell="E22" sqref="E22"/>
    </sheetView>
  </sheetViews>
  <sheetFormatPr baseColWidth="10" defaultColWidth="12.6640625" defaultRowHeight="15.75" customHeight="1" x14ac:dyDescent="0.15"/>
  <cols>
    <col min="1" max="1" width="23.6640625" customWidth="1"/>
    <col min="2" max="2" width="11" bestFit="1" customWidth="1"/>
    <col min="3" max="11" width="9.83203125" customWidth="1"/>
    <col min="12" max="12" width="7.33203125" customWidth="1"/>
  </cols>
  <sheetData>
    <row r="1" spans="1:17" ht="33.75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</row>
    <row r="2" spans="1:17" ht="17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16" x14ac:dyDescent="0.2">
      <c r="A4" s="2" t="s">
        <v>1</v>
      </c>
      <c r="B4" s="3"/>
      <c r="C4" s="46"/>
      <c r="D4" s="47"/>
      <c r="E4" s="47"/>
      <c r="F4" s="4"/>
      <c r="G4" s="1"/>
      <c r="H4" s="1"/>
      <c r="I4" s="69" t="s">
        <v>3</v>
      </c>
      <c r="J4" s="69"/>
      <c r="K4" s="5"/>
      <c r="L4" s="1"/>
      <c r="M4" s="1"/>
      <c r="N4" s="1"/>
      <c r="O4" s="1"/>
      <c r="P4" s="1"/>
    </row>
    <row r="5" spans="1:17" ht="13" x14ac:dyDescent="0.15">
      <c r="A5" s="1"/>
      <c r="B5" s="6"/>
      <c r="C5" s="6"/>
      <c r="D5" s="6"/>
      <c r="E5" s="6"/>
      <c r="F5" s="6"/>
      <c r="G5" s="1"/>
      <c r="H5" s="1"/>
      <c r="I5" s="1"/>
      <c r="J5" s="6"/>
      <c r="K5" s="1"/>
      <c r="L5" s="1"/>
      <c r="M5" s="1"/>
      <c r="N5" s="1"/>
      <c r="O5" s="1"/>
      <c r="P5" s="1"/>
    </row>
    <row r="6" spans="1:17" ht="16" x14ac:dyDescent="0.2">
      <c r="A6" s="2" t="s">
        <v>4</v>
      </c>
      <c r="B6" s="7"/>
      <c r="C6" s="48"/>
      <c r="D6" s="49"/>
      <c r="E6" s="49"/>
      <c r="F6" s="6"/>
      <c r="G6" s="8"/>
      <c r="H6" s="8"/>
      <c r="I6" s="69" t="s">
        <v>6</v>
      </c>
      <c r="J6" s="69"/>
      <c r="K6" s="9"/>
      <c r="L6" s="1"/>
      <c r="M6" s="1"/>
      <c r="N6" s="1"/>
      <c r="O6" s="1"/>
      <c r="P6" s="1"/>
    </row>
    <row r="7" spans="1:17" ht="13" x14ac:dyDescent="0.15">
      <c r="A7" s="50"/>
      <c r="B7" s="45"/>
      <c r="C7" s="45"/>
      <c r="D7" s="1"/>
      <c r="E7" s="1"/>
      <c r="F7" s="1"/>
      <c r="G7" s="1"/>
      <c r="H7" s="1"/>
      <c r="I7" s="1"/>
      <c r="J7" s="1"/>
      <c r="K7" s="10"/>
      <c r="L7" s="1"/>
      <c r="M7" s="10"/>
      <c r="N7" s="10"/>
      <c r="O7" s="10"/>
      <c r="P7" s="10"/>
      <c r="Q7" s="10"/>
    </row>
    <row r="8" spans="1:17" ht="13" x14ac:dyDescent="0.15">
      <c r="A8" s="11" t="s">
        <v>7</v>
      </c>
      <c r="B8" s="12" t="s">
        <v>8</v>
      </c>
      <c r="C8" s="12" t="s">
        <v>9</v>
      </c>
      <c r="D8" s="13" t="s">
        <v>10</v>
      </c>
      <c r="E8" s="13" t="s">
        <v>11</v>
      </c>
      <c r="F8" s="14" t="s">
        <v>12</v>
      </c>
      <c r="G8" s="14" t="s">
        <v>13</v>
      </c>
      <c r="H8" s="12" t="s">
        <v>14</v>
      </c>
      <c r="I8" s="12" t="s">
        <v>15</v>
      </c>
      <c r="J8" s="12" t="s">
        <v>16</v>
      </c>
      <c r="K8" s="12" t="s">
        <v>17</v>
      </c>
      <c r="L8" s="10"/>
    </row>
    <row r="9" spans="1:17" ht="13" x14ac:dyDescent="0.15">
      <c r="A9" s="15"/>
      <c r="B9" s="16"/>
      <c r="C9" s="17"/>
      <c r="D9" s="17"/>
      <c r="E9" s="18">
        <v>0</v>
      </c>
      <c r="F9" s="19">
        <f t="shared" ref="F9:F15" si="0">IF(24*(D9-C9-E9)&gt;=$K$6, $K$6, 24*(D9-C9-E9))</f>
        <v>0</v>
      </c>
      <c r="G9" s="19">
        <f t="shared" ref="G9:G15" si="1">IF(24*(D9-C9-E9)&gt;=$K$6, 24*(D9-C9-E9)-$K$6, 0)</f>
        <v>0</v>
      </c>
      <c r="H9" s="20"/>
      <c r="I9" s="21"/>
      <c r="J9" s="21"/>
      <c r="K9" s="64">
        <f t="shared" ref="K9:K15" si="2">F9+G9+H9+I9+J9</f>
        <v>0</v>
      </c>
      <c r="L9" s="1"/>
    </row>
    <row r="10" spans="1:17" ht="13" x14ac:dyDescent="0.15">
      <c r="A10" s="15"/>
      <c r="B10" s="16"/>
      <c r="C10" s="17"/>
      <c r="D10" s="17"/>
      <c r="E10" s="18">
        <v>0</v>
      </c>
      <c r="F10" s="19">
        <f t="shared" si="0"/>
        <v>0</v>
      </c>
      <c r="G10" s="19">
        <f t="shared" si="1"/>
        <v>0</v>
      </c>
      <c r="H10" s="21"/>
      <c r="I10" s="21"/>
      <c r="J10" s="21"/>
      <c r="K10" s="64">
        <f t="shared" si="2"/>
        <v>0</v>
      </c>
      <c r="L10" s="1"/>
    </row>
    <row r="11" spans="1:17" ht="13" x14ac:dyDescent="0.15">
      <c r="A11" s="15"/>
      <c r="B11" s="16"/>
      <c r="C11" s="17"/>
      <c r="D11" s="17"/>
      <c r="E11" s="18">
        <v>0</v>
      </c>
      <c r="F11" s="19">
        <f t="shared" si="0"/>
        <v>0</v>
      </c>
      <c r="G11" s="19">
        <f t="shared" si="1"/>
        <v>0</v>
      </c>
      <c r="H11" s="20"/>
      <c r="I11" s="21"/>
      <c r="J11" s="21"/>
      <c r="K11" s="64">
        <f t="shared" si="2"/>
        <v>0</v>
      </c>
      <c r="L11" s="1"/>
    </row>
    <row r="12" spans="1:17" ht="13" x14ac:dyDescent="0.15">
      <c r="A12" s="15"/>
      <c r="B12" s="16"/>
      <c r="C12" s="17"/>
      <c r="D12" s="17"/>
      <c r="E12" s="18">
        <v>0</v>
      </c>
      <c r="F12" s="19">
        <f t="shared" si="0"/>
        <v>0</v>
      </c>
      <c r="G12" s="19">
        <f t="shared" si="1"/>
        <v>0</v>
      </c>
      <c r="H12" s="21"/>
      <c r="I12" s="20"/>
      <c r="J12" s="21"/>
      <c r="K12" s="64">
        <f t="shared" si="2"/>
        <v>0</v>
      </c>
      <c r="L12" s="1"/>
    </row>
    <row r="13" spans="1:17" ht="13" x14ac:dyDescent="0.15">
      <c r="A13" s="15"/>
      <c r="B13" s="24"/>
      <c r="C13" s="17"/>
      <c r="D13" s="17"/>
      <c r="E13" s="18">
        <v>0</v>
      </c>
      <c r="F13" s="19">
        <f t="shared" si="0"/>
        <v>0</v>
      </c>
      <c r="G13" s="19">
        <f t="shared" si="1"/>
        <v>0</v>
      </c>
      <c r="H13" s="21"/>
      <c r="I13" s="21"/>
      <c r="J13" s="20"/>
      <c r="K13" s="64">
        <f t="shared" si="2"/>
        <v>0</v>
      </c>
      <c r="L13" s="1"/>
    </row>
    <row r="14" spans="1:17" ht="13" x14ac:dyDescent="0.15">
      <c r="A14" s="15"/>
      <c r="B14" s="24"/>
      <c r="C14" s="17"/>
      <c r="D14" s="17"/>
      <c r="E14" s="18">
        <v>0</v>
      </c>
      <c r="F14" s="19">
        <f t="shared" si="0"/>
        <v>0</v>
      </c>
      <c r="G14" s="19">
        <f t="shared" si="1"/>
        <v>0</v>
      </c>
      <c r="H14" s="21"/>
      <c r="I14" s="21"/>
      <c r="J14" s="21"/>
      <c r="K14" s="64">
        <f t="shared" si="2"/>
        <v>0</v>
      </c>
      <c r="L14" s="1"/>
    </row>
    <row r="15" spans="1:17" ht="13" x14ac:dyDescent="0.15">
      <c r="A15" s="15"/>
      <c r="B15" s="16"/>
      <c r="C15" s="17"/>
      <c r="D15" s="17"/>
      <c r="E15" s="18">
        <v>0</v>
      </c>
      <c r="F15" s="19">
        <f t="shared" si="0"/>
        <v>0</v>
      </c>
      <c r="G15" s="19">
        <f t="shared" si="1"/>
        <v>0</v>
      </c>
      <c r="H15" s="21"/>
      <c r="I15" s="21"/>
      <c r="J15" s="21"/>
      <c r="K15" s="64">
        <f t="shared" si="2"/>
        <v>0</v>
      </c>
      <c r="L15" s="1"/>
    </row>
    <row r="16" spans="1:17" ht="13" x14ac:dyDescent="0.15">
      <c r="A16" s="27"/>
      <c r="B16" s="27"/>
      <c r="C16" s="27"/>
      <c r="D16" s="28"/>
      <c r="E16" s="25"/>
      <c r="F16" s="29"/>
      <c r="G16" s="30"/>
      <c r="H16" s="27"/>
      <c r="I16" s="27"/>
      <c r="J16" s="27"/>
      <c r="K16" s="27"/>
      <c r="L16" s="1"/>
    </row>
    <row r="17" spans="1:16" ht="13" x14ac:dyDescent="0.15">
      <c r="A17" s="55" t="s">
        <v>20</v>
      </c>
      <c r="B17" s="1"/>
      <c r="C17" s="1"/>
      <c r="D17" s="1"/>
      <c r="E17" s="1"/>
      <c r="F17" s="57">
        <f>SUM(F9:F15)</f>
        <v>0</v>
      </c>
      <c r="G17" s="57">
        <f t="shared" ref="G17:K17" si="3">SUM(G9:G15)</f>
        <v>0</v>
      </c>
      <c r="H17" s="57">
        <f t="shared" si="3"/>
        <v>0</v>
      </c>
      <c r="I17" s="57">
        <f t="shared" si="3"/>
        <v>0</v>
      </c>
      <c r="J17" s="57">
        <f t="shared" si="3"/>
        <v>0</v>
      </c>
      <c r="K17" s="32">
        <f t="shared" si="3"/>
        <v>0</v>
      </c>
      <c r="L17" s="1"/>
      <c r="M17" s="1"/>
      <c r="N17" s="1"/>
      <c r="O17" s="1"/>
      <c r="P17" s="1"/>
    </row>
    <row r="18" spans="1:16" ht="13" x14ac:dyDescent="0.15">
      <c r="A18" s="55" t="s">
        <v>21</v>
      </c>
      <c r="B18" s="8"/>
      <c r="C18" s="8"/>
      <c r="D18" s="1"/>
      <c r="E18" s="1"/>
      <c r="F18" s="58">
        <v>0</v>
      </c>
      <c r="G18" s="58">
        <v>0</v>
      </c>
      <c r="H18" s="58">
        <v>0</v>
      </c>
      <c r="I18" s="59">
        <v>0</v>
      </c>
      <c r="J18" s="59">
        <v>0</v>
      </c>
      <c r="K18" s="60" t="s">
        <v>22</v>
      </c>
      <c r="L18" s="1"/>
    </row>
    <row r="19" spans="1:16" ht="13" x14ac:dyDescent="0.15">
      <c r="A19" s="56" t="s">
        <v>23</v>
      </c>
      <c r="B19" s="65"/>
      <c r="C19" s="66"/>
      <c r="D19" s="67"/>
      <c r="E19" s="68"/>
      <c r="F19" s="61">
        <f t="shared" ref="F19:J19" si="4">24*F17*F18</f>
        <v>0</v>
      </c>
      <c r="G19" s="61">
        <f t="shared" si="4"/>
        <v>0</v>
      </c>
      <c r="H19" s="61">
        <f t="shared" si="4"/>
        <v>0</v>
      </c>
      <c r="I19" s="62">
        <f t="shared" si="4"/>
        <v>0</v>
      </c>
      <c r="J19" s="62">
        <f t="shared" si="4"/>
        <v>0</v>
      </c>
      <c r="K19" s="63">
        <f>SUM(F19:J19)</f>
        <v>0</v>
      </c>
      <c r="L19" s="1"/>
    </row>
    <row r="20" spans="1:16" ht="13" x14ac:dyDescent="0.15">
      <c r="A20" s="1"/>
      <c r="B20" s="8"/>
      <c r="C20" s="8"/>
      <c r="D20" s="8"/>
      <c r="E20" s="1"/>
      <c r="F20" s="1"/>
      <c r="G20" s="1"/>
      <c r="H20" s="1"/>
      <c r="I20" s="1"/>
      <c r="J20" s="1"/>
      <c r="K20" s="1"/>
      <c r="L20" s="1"/>
    </row>
    <row r="21" spans="1:16" ht="28" x14ac:dyDescent="0.15">
      <c r="A21" s="33" t="s">
        <v>8</v>
      </c>
      <c r="B21" s="33" t="s">
        <v>24</v>
      </c>
      <c r="C21" s="33" t="s">
        <v>25</v>
      </c>
      <c r="D21" s="1"/>
      <c r="E21" s="1"/>
      <c r="F21" s="1"/>
      <c r="G21" s="1"/>
      <c r="H21" s="1"/>
      <c r="I21" s="1"/>
      <c r="J21" s="1"/>
      <c r="K21" s="1"/>
      <c r="L21" s="1"/>
    </row>
    <row r="22" spans="1:16" ht="13" x14ac:dyDescent="0.15">
      <c r="A22" s="16"/>
      <c r="B22" s="31">
        <f t="shared" ref="B22:B23" si="5">SUMIF($B$9:$B$15,A22,$F$9:$F$15)+SUMIF($B$9:$B$15,A22,$G$9:$G$15)</f>
        <v>0</v>
      </c>
      <c r="C22" s="54">
        <f t="shared" ref="C22:C23" si="6">SUMIF($B$9:$B$15,A22,$F$9:$F$15)*24*$F$18+SUMIF($B$9:$B$15,A22,$G$9:$G$15)*24*$G$18</f>
        <v>0</v>
      </c>
      <c r="D22" s="1"/>
      <c r="E22" s="1"/>
      <c r="F22" s="1"/>
      <c r="G22" s="1"/>
      <c r="H22" s="1"/>
      <c r="I22" s="1"/>
      <c r="J22" s="1"/>
      <c r="K22" s="1"/>
      <c r="L22" s="1"/>
    </row>
    <row r="23" spans="1:16" ht="13" x14ac:dyDescent="0.15">
      <c r="A23" s="16"/>
      <c r="B23" s="31">
        <f t="shared" si="5"/>
        <v>0</v>
      </c>
      <c r="C23" s="54">
        <f t="shared" si="6"/>
        <v>0</v>
      </c>
      <c r="D23" s="1"/>
      <c r="E23" s="1"/>
      <c r="F23" s="1"/>
      <c r="G23" s="1"/>
      <c r="H23" s="1"/>
      <c r="I23" s="1"/>
      <c r="J23" s="1"/>
      <c r="K23" s="1"/>
      <c r="L23" s="1"/>
    </row>
    <row r="24" spans="1:16" ht="13" x14ac:dyDescent="0.15">
      <c r="A24" s="34" t="s">
        <v>26</v>
      </c>
      <c r="B24" s="31">
        <f t="shared" ref="B24:C24" si="7">SUM(B22:B23)</f>
        <v>0</v>
      </c>
      <c r="C24" s="54">
        <f t="shared" si="7"/>
        <v>0</v>
      </c>
      <c r="D24" s="1"/>
      <c r="E24" s="1"/>
      <c r="F24" s="1"/>
      <c r="G24" s="1"/>
      <c r="H24" s="1"/>
      <c r="I24" s="1"/>
      <c r="J24" s="1"/>
      <c r="K24" s="1"/>
      <c r="L24" s="1"/>
    </row>
    <row r="25" spans="1:16" ht="15" x14ac:dyDescent="0.2">
      <c r="A25" s="35"/>
      <c r="B25" s="1"/>
      <c r="C25" s="1"/>
      <c r="D25" s="35"/>
      <c r="E25" s="1"/>
      <c r="F25" s="1"/>
      <c r="G25" s="1"/>
      <c r="H25" s="1"/>
      <c r="I25" s="1"/>
      <c r="J25" s="1"/>
      <c r="K25" s="36"/>
      <c r="L25" s="1"/>
    </row>
    <row r="26" spans="1:16" ht="15" x14ac:dyDescent="0.2">
      <c r="A26" s="37" t="s">
        <v>27</v>
      </c>
      <c r="B26" s="1"/>
      <c r="C26" s="1"/>
      <c r="D26" s="35" t="s">
        <v>28</v>
      </c>
      <c r="E26" s="1"/>
      <c r="F26" s="1"/>
      <c r="G26" s="1"/>
      <c r="H26" s="1"/>
      <c r="I26" s="1"/>
      <c r="J26" s="1"/>
      <c r="K26" s="36" t="s">
        <v>17</v>
      </c>
      <c r="L26" s="1"/>
    </row>
    <row r="27" spans="1:16" ht="16" x14ac:dyDescent="0.2">
      <c r="A27" s="38" t="s">
        <v>29</v>
      </c>
      <c r="B27" s="39"/>
      <c r="C27" s="39"/>
      <c r="D27" s="51" t="s">
        <v>29</v>
      </c>
      <c r="E27" s="49"/>
      <c r="F27" s="1"/>
      <c r="G27" s="1"/>
      <c r="H27" s="1"/>
      <c r="I27" s="1"/>
      <c r="J27" s="1"/>
      <c r="K27" s="40">
        <f>K17</f>
        <v>0</v>
      </c>
      <c r="L27" s="1"/>
    </row>
    <row r="28" spans="1:16" ht="13" x14ac:dyDescent="0.15">
      <c r="A28" s="1"/>
      <c r="B28" s="39"/>
      <c r="C28" s="39"/>
      <c r="D28" s="1"/>
      <c r="E28" s="1"/>
      <c r="F28" s="1"/>
      <c r="G28" s="1"/>
      <c r="H28" s="1"/>
      <c r="I28" s="1"/>
      <c r="J28" s="1"/>
      <c r="K28" s="1"/>
      <c r="L28" s="1"/>
    </row>
    <row r="29" spans="1:16" ht="15" x14ac:dyDescent="0.2">
      <c r="A29" s="37" t="s">
        <v>30</v>
      </c>
      <c r="B29" s="39"/>
      <c r="C29" s="39"/>
      <c r="D29" s="35" t="s">
        <v>28</v>
      </c>
      <c r="E29" s="1"/>
      <c r="F29" s="1"/>
      <c r="G29" s="1"/>
      <c r="H29" s="1"/>
      <c r="I29" s="1"/>
      <c r="J29" s="1"/>
      <c r="K29" s="36" t="s">
        <v>23</v>
      </c>
      <c r="L29" s="1"/>
    </row>
    <row r="30" spans="1:16" ht="16" x14ac:dyDescent="0.2">
      <c r="A30" s="41" t="s">
        <v>29</v>
      </c>
      <c r="B30" s="1"/>
      <c r="C30" s="1"/>
      <c r="D30" s="52" t="s">
        <v>29</v>
      </c>
      <c r="E30" s="49"/>
      <c r="F30" s="1"/>
      <c r="G30" s="1"/>
      <c r="H30" s="1"/>
      <c r="I30" s="1"/>
      <c r="J30" s="1"/>
      <c r="K30" s="42">
        <f>SUM(F19:H19)</f>
        <v>0</v>
      </c>
      <c r="L30" s="1"/>
    </row>
    <row r="31" spans="1:16" ht="13" x14ac:dyDescent="0.15">
      <c r="A31" s="4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6" ht="13" x14ac:dyDescent="0.15">
      <c r="A32" s="53" t="s">
        <v>31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1"/>
    </row>
    <row r="33" spans="1:12" ht="13" x14ac:dyDescent="0.15">
      <c r="A33" s="43"/>
      <c r="B33" s="43"/>
      <c r="C33" s="43"/>
      <c r="D33" s="43"/>
      <c r="E33" s="43"/>
      <c r="F33" s="43"/>
      <c r="G33" s="43"/>
      <c r="H33" s="43"/>
      <c r="I33" s="43"/>
      <c r="J33" s="1"/>
      <c r="K33" s="1"/>
      <c r="L33" s="1"/>
    </row>
    <row r="34" spans="1:12" ht="13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3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3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3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3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3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3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3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3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3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3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ht="13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ht="13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ht="13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ht="13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 ht="13" x14ac:dyDescent="0.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 ht="13" x14ac:dyDescent="0.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ht="13" x14ac:dyDescent="0.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1:12" ht="13" x14ac:dyDescent="0.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</row>
    <row r="1009" spans="1:12" ht="13" x14ac:dyDescent="0.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</row>
    <row r="1010" spans="1:12" ht="13" x14ac:dyDescent="0.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</row>
    <row r="1011" spans="1:12" ht="13" x14ac:dyDescent="0.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</row>
    <row r="1012" spans="1:12" ht="13" x14ac:dyDescent="0.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</row>
    <row r="1013" spans="1:12" ht="13" x14ac:dyDescent="0.1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</row>
    <row r="1014" spans="1:12" ht="13" x14ac:dyDescent="0.15">
      <c r="L1014" s="1"/>
    </row>
  </sheetData>
  <mergeCells count="9">
    <mergeCell ref="A7:C7"/>
    <mergeCell ref="D27:E27"/>
    <mergeCell ref="D30:E30"/>
    <mergeCell ref="A32:K32"/>
    <mergeCell ref="A1:K1"/>
    <mergeCell ref="C4:E4"/>
    <mergeCell ref="C6:E6"/>
    <mergeCell ref="I6:J6"/>
    <mergeCell ref="I4:J4"/>
  </mergeCells>
  <hyperlinks>
    <hyperlink ref="A32" r:id="rId1" xr:uid="{DAC7BC47-3061-AB4E-8EE1-5E76EED69918}"/>
  </hyperlink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 R</cp:lastModifiedBy>
  <cp:lastPrinted>2025-09-02T08:24:43Z</cp:lastPrinted>
  <dcterms:modified xsi:type="dcterms:W3CDTF">2025-09-02T08:53:26Z</dcterms:modified>
</cp:coreProperties>
</file>